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<sst xmlns="http://schemas.openxmlformats.org/spreadsheetml/2006/main" count="168" uniqueCount="100">
  <si>
    <t xml:space="preserve">Меню завтраков для обучающихся 5-11 классов </t>
  </si>
  <si>
    <t xml:space="preserve">Пищевая ценность ЗАВТРАК </t>
  </si>
  <si>
    <t>Пищевые вещества, г</t>
  </si>
  <si>
    <t>Энергетическая ценность, кКал</t>
  </si>
  <si>
    <t>Витамины, мг</t>
  </si>
  <si>
    <t xml:space="preserve">Минеральные вещества, мг </t>
  </si>
  <si>
    <t>День 1 (понедельник)</t>
  </si>
  <si>
    <t>Б</t>
  </si>
  <si>
    <t>Ж</t>
  </si>
  <si>
    <t>У</t>
  </si>
  <si>
    <t>В1</t>
  </si>
  <si>
    <t>В2</t>
  </si>
  <si>
    <t>С</t>
  </si>
  <si>
    <t>А</t>
  </si>
  <si>
    <t>Е</t>
  </si>
  <si>
    <t>Кальций (мг)</t>
  </si>
  <si>
    <t>Фосфор (мг)</t>
  </si>
  <si>
    <t>Магний (мг)</t>
  </si>
  <si>
    <t>Железо (мг)</t>
  </si>
  <si>
    <t>Цинк (мг)</t>
  </si>
  <si>
    <t>Йод (мг)</t>
  </si>
  <si>
    <t>пром.</t>
  </si>
  <si>
    <t>Хлеб пшеничный</t>
  </si>
  <si>
    <t>54-1з</t>
  </si>
  <si>
    <t>сыр Российский</t>
  </si>
  <si>
    <t>53-19з</t>
  </si>
  <si>
    <t>масло сливочное</t>
  </si>
  <si>
    <t>54-25.1к.</t>
  </si>
  <si>
    <t xml:space="preserve">Каша жидкая молочная (рисовая) </t>
  </si>
  <si>
    <t xml:space="preserve">54-21гн </t>
  </si>
  <si>
    <t>Какао с молоком</t>
  </si>
  <si>
    <t>Яблоко</t>
  </si>
  <si>
    <t>Итого</t>
  </si>
  <si>
    <t>День 2 (вторник)</t>
  </si>
  <si>
    <t>54-2з</t>
  </si>
  <si>
    <t>Нарезка из  свежих  огурцов ***</t>
  </si>
  <si>
    <t>54-9м</t>
  </si>
  <si>
    <t xml:space="preserve">Жаркое по-домашнему   </t>
  </si>
  <si>
    <t>54-19гн</t>
  </si>
  <si>
    <t>Фруктовый чай</t>
  </si>
  <si>
    <t>Хлеб ржаной йодированный</t>
  </si>
  <si>
    <t>Сок натуральный (яблочный)</t>
  </si>
  <si>
    <t>День  3 (среда)</t>
  </si>
  <si>
    <t>54-15з</t>
  </si>
  <si>
    <t>Икра свекольная</t>
  </si>
  <si>
    <t>54-5м</t>
  </si>
  <si>
    <t xml:space="preserve">Котлеты рубленные из кур, запеченные с соусом </t>
  </si>
  <si>
    <t>54-6г</t>
  </si>
  <si>
    <t>Рис отварной</t>
  </si>
  <si>
    <t>54-23гн</t>
  </si>
  <si>
    <t>Кофейный напиток на молоке</t>
  </si>
  <si>
    <t>День 4 (четверг)</t>
  </si>
  <si>
    <t>54-3з</t>
  </si>
  <si>
    <t>Нарезка из  свежих  помидор***</t>
  </si>
  <si>
    <t>54-9р</t>
  </si>
  <si>
    <t xml:space="preserve">Рыба запеченная с   соусом    </t>
  </si>
  <si>
    <t>54-11г</t>
  </si>
  <si>
    <t>Картофельное пюре</t>
  </si>
  <si>
    <t>54-3гн</t>
  </si>
  <si>
    <t>Чай с лимоном</t>
  </si>
  <si>
    <t>День 5 (пятница)</t>
  </si>
  <si>
    <t>икра кабачковая</t>
  </si>
  <si>
    <t>54-2о</t>
  </si>
  <si>
    <t>Омлет  натуральный</t>
  </si>
  <si>
    <t>банан</t>
  </si>
  <si>
    <t>День 6 (понедельник)</t>
  </si>
  <si>
    <t>54-4м</t>
  </si>
  <si>
    <t>Котлеты  из говяденыы</t>
  </si>
  <si>
    <t>54-9г</t>
  </si>
  <si>
    <t>Рагу из овощей</t>
  </si>
  <si>
    <t>54-2гн</t>
  </si>
  <si>
    <t xml:space="preserve">Чай с сахаром </t>
  </si>
  <si>
    <t>День 7 (вторник)</t>
  </si>
  <si>
    <t>54-3р</t>
  </si>
  <si>
    <t>котлета рыбная</t>
  </si>
  <si>
    <t>54-5с</t>
  </si>
  <si>
    <t>соус молочный</t>
  </si>
  <si>
    <t>Чай с лимоном и с сахаром</t>
  </si>
  <si>
    <t>Булка с повидлом промышленного производства</t>
  </si>
  <si>
    <t>День 8 (среда)</t>
  </si>
  <si>
    <t>54-12з</t>
  </si>
  <si>
    <t>Икра морковная тушеная</t>
  </si>
  <si>
    <t>54-16м</t>
  </si>
  <si>
    <t>Тефтели из говядины с рисом</t>
  </si>
  <si>
    <t>54-1с</t>
  </si>
  <si>
    <t>Соус сметанный</t>
  </si>
  <si>
    <t>54-4г</t>
  </si>
  <si>
    <t>Каша  гречневая рассыпчатая</t>
  </si>
  <si>
    <t>День 9 (четверг)</t>
  </si>
  <si>
    <t>54-4т</t>
  </si>
  <si>
    <t>Пудинг из творога с яблоками</t>
  </si>
  <si>
    <t xml:space="preserve">Молоко сгущенное </t>
  </si>
  <si>
    <t>Печенье Юбилейное</t>
  </si>
  <si>
    <t>Сок  натуральный (яблочный)</t>
  </si>
  <si>
    <t>День  10 (пятница)</t>
  </si>
  <si>
    <t>54-23м</t>
  </si>
  <si>
    <t>биточек из курицы</t>
  </si>
  <si>
    <t>54-1г</t>
  </si>
  <si>
    <t xml:space="preserve">макароны отварные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</si>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</sst>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?/?"/>
  </numFmts>
  <fonts count="30">
    <font>
      <sz val="11"/>
      <color theme="1"/>
      <name val="Calibri"/>
      <charset val="134"/>
      <scheme val="minor"/>
    </font>
    <font>
      <b/>
      <sz val="10"/>
      <name val="Times New Roman"/>
      <charset val="204"/>
    </font>
    <font>
      <b/>
      <sz val="10"/>
      <color rgb="FFFF0000"/>
      <name val="Times New Roman"/>
      <charset val="204"/>
    </font>
    <font>
      <sz val="10"/>
      <name val="Times New Roman"/>
      <charset val="204"/>
    </font>
    <font>
      <sz val="10"/>
      <color rgb="FFFF0000"/>
      <name val="Times New Roman"/>
      <charset val="204"/>
    </font>
    <font>
      <sz val="9"/>
      <name val="Times New Roman"/>
      <charset val="204"/>
    </font>
    <font>
      <b/>
      <sz val="9"/>
      <name val="Times New Roman"/>
      <charset val="204"/>
    </font>
    <font>
      <sz val="9"/>
      <color rgb="FFFF0000"/>
      <name val="Times New Roman"/>
      <charset val="204"/>
    </font>
    <font>
      <sz val="10"/>
      <color theme="1"/>
      <name val="Calibri"/>
      <charset val="134"/>
      <scheme val="minor"/>
    </font>
    <font>
      <sz val="9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65">
    <xf numFmtId="0" fontId="0" fillId="0" borderId="0" xfId="0"/>
    <xf numFmtId="2" fontId="1" fillId="2" borderId="1" xfId="0" applyNumberFormat="1" applyFont="1" applyFill="1" applyBorder="1" applyAlignment="1">
      <alignment horizontal="left" vertical="top"/>
    </xf>
    <xf numFmtId="2" fontId="1" fillId="2" borderId="2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2" fontId="3" fillId="2" borderId="2" xfId="0" applyNumberFormat="1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/>
    <xf numFmtId="2" fontId="5" fillId="2" borderId="1" xfId="0" applyNumberFormat="1" applyFont="1" applyFill="1" applyBorder="1"/>
    <xf numFmtId="2" fontId="6" fillId="3" borderId="1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wrapText="1"/>
    </xf>
    <xf numFmtId="2" fontId="6" fillId="3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5" fillId="0" borderId="0" xfId="0" applyNumberFormat="1" applyFont="1" applyFill="1" applyBorder="1" applyAlignment="1">
      <alignment horizontal="center" wrapText="1"/>
    </xf>
    <xf numFmtId="2" fontId="5" fillId="0" borderId="5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wrapText="1"/>
    </xf>
    <xf numFmtId="0" fontId="6" fillId="5" borderId="1" xfId="0" applyNumberFormat="1" applyFont="1" applyFill="1" applyBorder="1" applyAlignment="1">
      <alignment horizontal="center" wrapText="1"/>
    </xf>
    <xf numFmtId="2" fontId="6" fillId="5" borderId="1" xfId="0" applyNumberFormat="1" applyFont="1" applyFill="1" applyBorder="1" applyAlignment="1">
      <alignment horizontal="left" wrapText="1"/>
    </xf>
    <xf numFmtId="2" fontId="6" fillId="5" borderId="1" xfId="0" applyNumberFormat="1" applyFont="1" applyFill="1" applyBorder="1" applyAlignment="1">
      <alignment wrapText="1"/>
    </xf>
    <xf numFmtId="0" fontId="6" fillId="2" borderId="6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2" fontId="7" fillId="2" borderId="1" xfId="0" applyNumberFormat="1" applyFont="1" applyFill="1" applyBorder="1"/>
    <xf numFmtId="2" fontId="6" fillId="4" borderId="1" xfId="0" applyNumberFormat="1" applyFont="1" applyFill="1" applyBorder="1" applyAlignment="1">
      <alignment horizontal="center" wrapText="1"/>
    </xf>
    <xf numFmtId="2" fontId="5" fillId="6" borderId="1" xfId="0" applyNumberFormat="1" applyFont="1" applyFill="1" applyBorder="1" applyAlignment="1">
      <alignment wrapText="1"/>
    </xf>
    <xf numFmtId="2" fontId="5" fillId="6" borderId="1" xfId="0" applyNumberFormat="1" applyFont="1" applyFill="1" applyBorder="1"/>
    <xf numFmtId="0" fontId="5" fillId="0" borderId="5" xfId="0" applyNumberFormat="1" applyFont="1" applyFill="1" applyBorder="1" applyAlignment="1">
      <alignment horizontal="center" wrapText="1"/>
    </xf>
    <xf numFmtId="180" fontId="5" fillId="0" borderId="1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Alignment="1">
      <alignment horizontal="center" wrapText="1"/>
    </xf>
    <xf numFmtId="0" fontId="5" fillId="0" borderId="1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vertical="top"/>
    </xf>
    <xf numFmtId="2" fontId="2" fillId="2" borderId="7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left" vertical="top"/>
    </xf>
    <xf numFmtId="2" fontId="4" fillId="2" borderId="7" xfId="0" applyNumberFormat="1" applyFont="1" applyFill="1" applyBorder="1" applyAlignment="1">
      <alignment horizontal="left" vertical="top"/>
    </xf>
    <xf numFmtId="2" fontId="2" fillId="0" borderId="3" xfId="0" applyNumberFormat="1" applyFont="1" applyBorder="1" applyAlignment="1">
      <alignment horizontal="left" vertical="top"/>
    </xf>
    <xf numFmtId="2" fontId="2" fillId="0" borderId="7" xfId="0" applyNumberFormat="1" applyFont="1" applyBorder="1" applyAlignment="1">
      <alignment horizontal="left" vertical="top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2" fontId="2" fillId="2" borderId="4" xfId="0" applyNumberFormat="1" applyFont="1" applyFill="1" applyBorder="1" applyAlignment="1">
      <alignment horizontal="center" vertical="top"/>
    </xf>
    <xf numFmtId="2" fontId="4" fillId="0" borderId="4" xfId="0" applyNumberFormat="1" applyFont="1" applyBorder="1" applyAlignment="1">
      <alignment horizontal="left" vertical="top"/>
    </xf>
    <xf numFmtId="2" fontId="2" fillId="0" borderId="4" xfId="0" applyNumberFormat="1" applyFont="1" applyBorder="1" applyAlignment="1">
      <alignment horizontal="left" vertical="top"/>
    </xf>
    <xf numFmtId="2" fontId="6" fillId="3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/>
    </xf>
    <xf numFmtId="2" fontId="9" fillId="0" borderId="1" xfId="0" applyNumberFormat="1" applyFont="1" applyBorder="1"/>
    <xf numFmtId="0" fontId="5" fillId="5" borderId="1" xfId="0" applyFont="1" applyFill="1" applyBorder="1"/>
    <xf numFmtId="2" fontId="5" fillId="2" borderId="1" xfId="0" applyNumberFormat="1" applyFont="1" applyFill="1" applyBorder="1" applyAlignment="1">
      <alignment wrapText="1"/>
    </xf>
    <xf numFmtId="2" fontId="5" fillId="0" borderId="2" xfId="0" applyNumberFormat="1" applyFont="1" applyFill="1" applyBorder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8"/>
  <sheetViews>
    <sheetView tabSelected="1" workbookViewId="0">
      <selection activeCell="L8" sqref="L8"/>
    </sheetView>
  </sheetViews>
  <sheetFormatPr defaultColWidth="9" defaultRowHeight="15"/>
  <cols>
    <col min="1" max="1" width="7" customWidth="1"/>
    <col min="2" max="2" width="25.1428571428571" customWidth="1"/>
    <col min="3" max="3" width="6.28571428571429" customWidth="1"/>
    <col min="4" max="4" width="5.28571428571429" customWidth="1"/>
    <col min="5" max="5" width="5.57142857142857" customWidth="1"/>
    <col min="6" max="6" width="6.14285714285714" customWidth="1"/>
    <col min="7" max="7" width="6.71428571428571" customWidth="1"/>
    <col min="8" max="9" width="5" customWidth="1"/>
    <col min="10" max="10" width="5.57142857142857" customWidth="1"/>
    <col min="11" max="11" width="6" customWidth="1"/>
    <col min="12" max="12" width="5.57142857142857" customWidth="1"/>
    <col min="13" max="13" width="7.28571428571429" customWidth="1"/>
    <col min="14" max="15" width="6.71428571428571" customWidth="1"/>
    <col min="16" max="16" width="6.14285714285714" customWidth="1"/>
    <col min="17" max="17" width="5.14285714285714" customWidth="1"/>
    <col min="18" max="18" width="5.42857142857143" customWidth="1"/>
  </cols>
  <sheetData>
    <row r="1" ht="9" customHeight="1" spans="1:18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45"/>
      <c r="N1" s="46"/>
      <c r="O1" s="46"/>
      <c r="P1" s="46"/>
      <c r="Q1" s="46"/>
      <c r="R1" s="54"/>
    </row>
    <row r="2" spans="1:18">
      <c r="A2" s="4"/>
      <c r="B2" s="1" t="s">
        <v>0</v>
      </c>
      <c r="C2" s="4"/>
      <c r="D2" s="4"/>
      <c r="E2" s="4"/>
      <c r="F2" s="4"/>
      <c r="G2" s="5"/>
      <c r="H2" s="6"/>
      <c r="I2" s="6"/>
      <c r="J2" s="6"/>
      <c r="K2" s="6"/>
      <c r="L2" s="6"/>
      <c r="M2" s="47"/>
      <c r="N2" s="48"/>
      <c r="O2" s="48"/>
      <c r="P2" s="48"/>
      <c r="Q2" s="48"/>
      <c r="R2" s="55"/>
    </row>
    <row r="3" spans="1:18">
      <c r="A3" s="7"/>
      <c r="B3" s="7" t="s">
        <v>1</v>
      </c>
      <c r="C3" s="7"/>
      <c r="D3" s="7"/>
      <c r="E3" s="7"/>
      <c r="F3" s="7"/>
      <c r="G3" s="8"/>
      <c r="H3" s="9"/>
      <c r="I3" s="9"/>
      <c r="J3" s="9"/>
      <c r="K3" s="9"/>
      <c r="L3" s="9"/>
      <c r="M3" s="49"/>
      <c r="N3" s="50"/>
      <c r="O3" s="50"/>
      <c r="P3" s="50"/>
      <c r="Q3" s="50"/>
      <c r="R3" s="56"/>
    </row>
    <row r="4" ht="45" customHeight="1" spans="1:19">
      <c r="A4" s="10"/>
      <c r="B4" s="11"/>
      <c r="C4" s="12"/>
      <c r="D4" s="13" t="s">
        <v>2</v>
      </c>
      <c r="E4" s="13"/>
      <c r="F4" s="13"/>
      <c r="G4" s="14" t="s">
        <v>3</v>
      </c>
      <c r="H4" s="13" t="s">
        <v>4</v>
      </c>
      <c r="I4" s="13"/>
      <c r="J4" s="13"/>
      <c r="K4" s="13"/>
      <c r="L4" s="13"/>
      <c r="M4" s="51" t="s">
        <v>5</v>
      </c>
      <c r="N4" s="52"/>
      <c r="O4" s="52"/>
      <c r="P4" s="52"/>
      <c r="Q4" s="52"/>
      <c r="R4" s="57"/>
      <c r="S4" s="58"/>
    </row>
    <row r="5" ht="24" spans="1:19">
      <c r="A5" s="15" t="s">
        <v>6</v>
      </c>
      <c r="B5" s="16"/>
      <c r="C5" s="17"/>
      <c r="D5" s="13" t="s">
        <v>7</v>
      </c>
      <c r="E5" s="13" t="s">
        <v>8</v>
      </c>
      <c r="F5" s="13" t="s">
        <v>9</v>
      </c>
      <c r="G5" s="18"/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3" t="s">
        <v>16</v>
      </c>
      <c r="O5" s="13" t="s">
        <v>17</v>
      </c>
      <c r="P5" s="13" t="s">
        <v>18</v>
      </c>
      <c r="Q5" s="13" t="s">
        <v>19</v>
      </c>
      <c r="R5" s="13" t="s">
        <v>20</v>
      </c>
      <c r="S5" s="58"/>
    </row>
    <row r="6" ht="12.75" customHeight="1" spans="1:19">
      <c r="A6" s="19" t="s">
        <v>21</v>
      </c>
      <c r="B6" s="20" t="s">
        <v>22</v>
      </c>
      <c r="C6" s="20">
        <v>60</v>
      </c>
      <c r="D6" s="12">
        <v>4.6</v>
      </c>
      <c r="E6" s="12">
        <v>0.5</v>
      </c>
      <c r="F6" s="12">
        <v>29.5</v>
      </c>
      <c r="G6" s="12">
        <v>140.6</v>
      </c>
      <c r="H6" s="21">
        <v>0.054</v>
      </c>
      <c r="I6" s="21">
        <v>0.472</v>
      </c>
      <c r="J6" s="21">
        <v>0.11</v>
      </c>
      <c r="K6" s="21">
        <v>0.62</v>
      </c>
      <c r="L6" s="21">
        <v>0.215</v>
      </c>
      <c r="M6" s="21">
        <v>137.2</v>
      </c>
      <c r="N6" s="21">
        <v>79</v>
      </c>
      <c r="O6" s="21">
        <v>10.9</v>
      </c>
      <c r="P6" s="21">
        <v>0.6</v>
      </c>
      <c r="Q6" s="21">
        <v>1.32</v>
      </c>
      <c r="R6" s="21">
        <v>0</v>
      </c>
      <c r="S6" s="58"/>
    </row>
    <row r="7" customHeight="1" spans="1:19">
      <c r="A7" s="22" t="s">
        <v>23</v>
      </c>
      <c r="B7" s="23" t="s">
        <v>24</v>
      </c>
      <c r="C7" s="23">
        <v>30</v>
      </c>
      <c r="D7" s="21">
        <v>7</v>
      </c>
      <c r="E7" s="21">
        <v>8.9</v>
      </c>
      <c r="F7" s="21">
        <v>0</v>
      </c>
      <c r="G7" s="21">
        <v>107.5</v>
      </c>
      <c r="H7" s="21">
        <v>0.00945</v>
      </c>
      <c r="I7" s="21">
        <v>0.09</v>
      </c>
      <c r="J7" s="21">
        <v>0.21</v>
      </c>
      <c r="K7" s="21">
        <v>78</v>
      </c>
      <c r="L7" s="21">
        <v>0</v>
      </c>
      <c r="M7" s="21">
        <v>264</v>
      </c>
      <c r="N7" s="21">
        <v>150</v>
      </c>
      <c r="O7" s="21">
        <v>11</v>
      </c>
      <c r="P7" s="21">
        <v>0.3</v>
      </c>
      <c r="Q7" s="21">
        <v>1.1</v>
      </c>
      <c r="R7" s="21">
        <v>0</v>
      </c>
      <c r="S7" s="58"/>
    </row>
    <row r="8" ht="14.25" customHeight="1" spans="1:19">
      <c r="A8" s="19" t="s">
        <v>25</v>
      </c>
      <c r="B8" s="23" t="s">
        <v>26</v>
      </c>
      <c r="C8" s="23">
        <v>10</v>
      </c>
      <c r="D8" s="21">
        <v>0.1</v>
      </c>
      <c r="E8" s="21">
        <v>7.2</v>
      </c>
      <c r="F8" s="21">
        <v>0.1</v>
      </c>
      <c r="G8" s="21">
        <v>66.1</v>
      </c>
      <c r="H8" s="24">
        <v>0</v>
      </c>
      <c r="I8" s="24">
        <v>0.01</v>
      </c>
      <c r="J8" s="24">
        <v>0.13</v>
      </c>
      <c r="K8" s="24">
        <v>45</v>
      </c>
      <c r="L8" s="24">
        <v>0</v>
      </c>
      <c r="M8" s="24">
        <v>2.4</v>
      </c>
      <c r="N8" s="24">
        <v>3</v>
      </c>
      <c r="O8" s="24">
        <v>21.34</v>
      </c>
      <c r="P8" s="24">
        <v>0.02</v>
      </c>
      <c r="Q8" s="21">
        <v>0.5</v>
      </c>
      <c r="R8" s="21">
        <v>0</v>
      </c>
      <c r="S8" s="58"/>
    </row>
    <row r="9" ht="27" customHeight="1" spans="1:19">
      <c r="A9" s="25" t="s">
        <v>27</v>
      </c>
      <c r="B9" s="26" t="s">
        <v>28</v>
      </c>
      <c r="C9" s="26">
        <v>250</v>
      </c>
      <c r="D9" s="21">
        <v>6.5</v>
      </c>
      <c r="E9" s="21">
        <v>6.9</v>
      </c>
      <c r="F9" s="21">
        <v>35.8</v>
      </c>
      <c r="G9" s="21">
        <v>230.6</v>
      </c>
      <c r="H9" s="21">
        <v>0.06</v>
      </c>
      <c r="I9" s="21">
        <v>0.19</v>
      </c>
      <c r="J9" s="21">
        <v>0.76</v>
      </c>
      <c r="K9" s="21">
        <v>33</v>
      </c>
      <c r="L9" s="21">
        <v>0.22</v>
      </c>
      <c r="M9" s="21">
        <v>164</v>
      </c>
      <c r="N9" s="21">
        <v>168</v>
      </c>
      <c r="O9" s="21">
        <v>35</v>
      </c>
      <c r="P9" s="21">
        <v>0.53</v>
      </c>
      <c r="Q9" s="21">
        <v>0.147</v>
      </c>
      <c r="R9" s="21">
        <v>64</v>
      </c>
      <c r="S9" s="58"/>
    </row>
    <row r="10" spans="1:19">
      <c r="A10" s="19" t="s">
        <v>29</v>
      </c>
      <c r="B10" s="20" t="s">
        <v>30</v>
      </c>
      <c r="C10" s="20">
        <v>200</v>
      </c>
      <c r="D10" s="24">
        <v>4.6</v>
      </c>
      <c r="E10" s="24">
        <v>3.6</v>
      </c>
      <c r="F10" s="24">
        <v>12.6</v>
      </c>
      <c r="G10" s="21">
        <v>100.4</v>
      </c>
      <c r="H10" s="24">
        <v>0.04</v>
      </c>
      <c r="I10" s="24">
        <v>0.17</v>
      </c>
      <c r="J10" s="24">
        <v>0.68</v>
      </c>
      <c r="K10" s="24">
        <v>17.3</v>
      </c>
      <c r="L10" s="24">
        <v>0.33</v>
      </c>
      <c r="M10" s="24">
        <v>143</v>
      </c>
      <c r="N10" s="24">
        <v>130</v>
      </c>
      <c r="O10" s="24">
        <v>34</v>
      </c>
      <c r="P10" s="24">
        <v>1.9</v>
      </c>
      <c r="Q10" s="21">
        <v>0.48</v>
      </c>
      <c r="R10" s="21">
        <v>12</v>
      </c>
      <c r="S10" s="58"/>
    </row>
    <row r="11" spans="1:19">
      <c r="A11" s="19" t="s">
        <v>21</v>
      </c>
      <c r="B11" s="20" t="s">
        <v>31</v>
      </c>
      <c r="C11" s="20">
        <v>120</v>
      </c>
      <c r="D11" s="24">
        <v>0.5</v>
      </c>
      <c r="E11" s="24">
        <v>0.5</v>
      </c>
      <c r="F11" s="24">
        <v>11.8</v>
      </c>
      <c r="G11" s="21">
        <v>53.3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58"/>
    </row>
    <row r="12" spans="1:19">
      <c r="A12" s="27"/>
      <c r="B12" s="28" t="s">
        <v>32</v>
      </c>
      <c r="C12" s="29">
        <f>SUM(C6:C11)</f>
        <v>670</v>
      </c>
      <c r="D12" s="29">
        <f>SUM(D6:D11)</f>
        <v>23.3</v>
      </c>
      <c r="E12" s="29">
        <f>SUM(E6:E11)</f>
        <v>27.6</v>
      </c>
      <c r="F12" s="29">
        <f>SUM(F6:F11)</f>
        <v>89.8</v>
      </c>
      <c r="G12" s="29">
        <f>SUM(G6:G11)</f>
        <v>698.5</v>
      </c>
      <c r="H12" s="29">
        <f t="shared" ref="H12:O12" si="0">SUM(H6:H10)</f>
        <v>0.16345</v>
      </c>
      <c r="I12" s="29">
        <f t="shared" si="0"/>
        <v>0.932</v>
      </c>
      <c r="J12" s="29">
        <f t="shared" si="0"/>
        <v>1.89</v>
      </c>
      <c r="K12" s="29">
        <f t="shared" si="0"/>
        <v>173.92</v>
      </c>
      <c r="L12" s="29">
        <f t="shared" si="0"/>
        <v>0.765</v>
      </c>
      <c r="M12" s="29">
        <f t="shared" si="0"/>
        <v>710.6</v>
      </c>
      <c r="N12" s="29">
        <f t="shared" si="0"/>
        <v>530</v>
      </c>
      <c r="O12" s="29">
        <f t="shared" si="0"/>
        <v>112.24</v>
      </c>
      <c r="P12" s="29">
        <f>SUM(P6:P11)</f>
        <v>3.35</v>
      </c>
      <c r="Q12" s="29">
        <f>SUM(Q6:Q10)</f>
        <v>3.547</v>
      </c>
      <c r="R12" s="29">
        <f>SUM(R6:R10)</f>
        <v>76</v>
      </c>
      <c r="S12" s="58"/>
    </row>
    <row r="13" spans="1:19">
      <c r="A13" s="30"/>
      <c r="B13" s="31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58"/>
    </row>
    <row r="14" customHeight="1" spans="1:19">
      <c r="A14" s="34" t="s">
        <v>33</v>
      </c>
      <c r="B14" s="34"/>
      <c r="C14" s="35"/>
      <c r="D14" s="35"/>
      <c r="E14" s="35"/>
      <c r="F14" s="35"/>
      <c r="G14" s="3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58"/>
    </row>
    <row r="15" ht="12.75" customHeight="1" spans="1:19">
      <c r="A15" s="37" t="s">
        <v>34</v>
      </c>
      <c r="B15" s="23" t="s">
        <v>35</v>
      </c>
      <c r="C15" s="20">
        <v>100</v>
      </c>
      <c r="D15" s="24">
        <v>0.8</v>
      </c>
      <c r="E15" s="24">
        <v>0.2</v>
      </c>
      <c r="F15" s="24">
        <v>2.5</v>
      </c>
      <c r="G15" s="24">
        <v>14.2</v>
      </c>
      <c r="H15" s="24">
        <v>0.03</v>
      </c>
      <c r="I15" s="24">
        <v>0.03</v>
      </c>
      <c r="J15" s="24">
        <v>10</v>
      </c>
      <c r="K15" s="24">
        <v>10</v>
      </c>
      <c r="L15" s="24">
        <v>0.5</v>
      </c>
      <c r="M15" s="24">
        <v>23</v>
      </c>
      <c r="N15" s="24">
        <v>42</v>
      </c>
      <c r="O15" s="24">
        <v>14</v>
      </c>
      <c r="P15" s="24">
        <v>0.6</v>
      </c>
      <c r="Q15" s="53">
        <v>0.102</v>
      </c>
      <c r="R15" s="53">
        <v>3</v>
      </c>
      <c r="S15" s="58"/>
    </row>
    <row r="16" ht="12.75" customHeight="1" spans="1:19">
      <c r="A16" s="19" t="s">
        <v>36</v>
      </c>
      <c r="B16" s="20" t="s">
        <v>37</v>
      </c>
      <c r="C16" s="38">
        <v>250</v>
      </c>
      <c r="D16" s="12">
        <v>25.1</v>
      </c>
      <c r="E16" s="12">
        <v>23.4</v>
      </c>
      <c r="F16" s="12">
        <v>21.5</v>
      </c>
      <c r="G16" s="24">
        <v>397.5</v>
      </c>
      <c r="H16" s="12">
        <v>0.16</v>
      </c>
      <c r="I16" s="12">
        <v>0.24</v>
      </c>
      <c r="J16" s="12">
        <v>11.9</v>
      </c>
      <c r="K16" s="12">
        <v>34.1</v>
      </c>
      <c r="L16" s="12">
        <v>10.0679611650485</v>
      </c>
      <c r="M16" s="12">
        <v>33</v>
      </c>
      <c r="N16" s="12">
        <v>288</v>
      </c>
      <c r="O16" s="12">
        <v>56</v>
      </c>
      <c r="P16" s="12">
        <v>4.29</v>
      </c>
      <c r="Q16" s="53">
        <v>3.38</v>
      </c>
      <c r="R16" s="53">
        <v>56</v>
      </c>
      <c r="S16" s="58"/>
    </row>
    <row r="17" spans="1:19">
      <c r="A17" s="19" t="s">
        <v>38</v>
      </c>
      <c r="B17" s="20" t="s">
        <v>39</v>
      </c>
      <c r="C17" s="20">
        <v>200</v>
      </c>
      <c r="D17" s="21">
        <v>0.2</v>
      </c>
      <c r="E17" s="21">
        <v>0</v>
      </c>
      <c r="F17" s="21">
        <v>1.7</v>
      </c>
      <c r="G17" s="24">
        <v>8.6</v>
      </c>
      <c r="H17" s="21">
        <v>0</v>
      </c>
      <c r="I17" s="21">
        <v>0.01</v>
      </c>
      <c r="J17" s="21">
        <v>1.24</v>
      </c>
      <c r="K17" s="21">
        <v>2.28</v>
      </c>
      <c r="L17" s="21">
        <v>0.4</v>
      </c>
      <c r="M17" s="21">
        <v>9.3</v>
      </c>
      <c r="N17" s="21">
        <v>11</v>
      </c>
      <c r="O17" s="21">
        <v>6.8</v>
      </c>
      <c r="P17" s="21">
        <v>0.91</v>
      </c>
      <c r="Q17" s="21">
        <v>0.12</v>
      </c>
      <c r="R17" s="21">
        <v>0.3</v>
      </c>
      <c r="S17" s="58"/>
    </row>
    <row r="18" spans="1:19">
      <c r="A18" s="19" t="s">
        <v>21</v>
      </c>
      <c r="B18" s="20" t="s">
        <v>22</v>
      </c>
      <c r="C18" s="20">
        <v>45</v>
      </c>
      <c r="D18" s="12">
        <v>3.4</v>
      </c>
      <c r="E18" s="12">
        <v>0.4</v>
      </c>
      <c r="F18" s="12">
        <v>22.1</v>
      </c>
      <c r="G18" s="12">
        <v>105.5</v>
      </c>
      <c r="H18" s="12">
        <v>0.03</v>
      </c>
      <c r="I18" s="12">
        <v>0.00625</v>
      </c>
      <c r="J18" s="12">
        <v>0</v>
      </c>
      <c r="K18" s="12">
        <v>0</v>
      </c>
      <c r="L18" s="12">
        <v>0.275</v>
      </c>
      <c r="M18" s="12">
        <v>5</v>
      </c>
      <c r="N18" s="12">
        <v>16.25</v>
      </c>
      <c r="O18" s="12">
        <v>3.5</v>
      </c>
      <c r="P18" s="12">
        <v>0.275</v>
      </c>
      <c r="Q18" s="12">
        <v>0.19</v>
      </c>
      <c r="R18" s="12">
        <v>0</v>
      </c>
      <c r="S18" s="58"/>
    </row>
    <row r="19" ht="14.25" customHeight="1" spans="1:19">
      <c r="A19" s="19" t="s">
        <v>21</v>
      </c>
      <c r="B19" s="20" t="s">
        <v>40</v>
      </c>
      <c r="C19" s="20">
        <v>25</v>
      </c>
      <c r="D19" s="21">
        <v>1.7</v>
      </c>
      <c r="E19" s="21">
        <v>0.3</v>
      </c>
      <c r="F19" s="21">
        <v>8.4</v>
      </c>
      <c r="G19" s="24">
        <v>42.7</v>
      </c>
      <c r="H19" s="21">
        <v>0.13125</v>
      </c>
      <c r="I19" s="21">
        <v>0.0875</v>
      </c>
      <c r="J19" s="21">
        <v>0.175</v>
      </c>
      <c r="K19" s="21">
        <v>0</v>
      </c>
      <c r="L19" s="21">
        <v>0.13125</v>
      </c>
      <c r="M19" s="21">
        <v>31.9375</v>
      </c>
      <c r="N19" s="21">
        <v>54.6875</v>
      </c>
      <c r="O19" s="21">
        <v>17.5</v>
      </c>
      <c r="P19" s="21">
        <v>1.225</v>
      </c>
      <c r="Q19" s="21">
        <v>0.3</v>
      </c>
      <c r="R19" s="21">
        <v>0.02</v>
      </c>
      <c r="S19" s="58"/>
    </row>
    <row r="20" ht="15.75" customHeight="1" spans="1:19">
      <c r="A20" s="19" t="s">
        <v>21</v>
      </c>
      <c r="B20" s="20" t="s">
        <v>41</v>
      </c>
      <c r="C20" s="20">
        <v>200</v>
      </c>
      <c r="D20" s="21">
        <v>0.6</v>
      </c>
      <c r="E20" s="21">
        <v>0</v>
      </c>
      <c r="F20" s="21">
        <v>33</v>
      </c>
      <c r="G20" s="12">
        <v>134.4</v>
      </c>
      <c r="H20" s="24">
        <f>0.04*0.75</f>
        <v>0.03</v>
      </c>
      <c r="I20" s="24">
        <v>0.26</v>
      </c>
      <c r="J20" s="24">
        <v>0.54</v>
      </c>
      <c r="K20" s="24">
        <v>0.36</v>
      </c>
      <c r="L20" s="24">
        <v>0</v>
      </c>
      <c r="M20" s="24">
        <v>223.2</v>
      </c>
      <c r="N20" s="24">
        <v>165.6</v>
      </c>
      <c r="O20" s="24">
        <v>25.2</v>
      </c>
      <c r="P20" s="24">
        <v>0.18</v>
      </c>
      <c r="Q20" s="21">
        <v>0.8</v>
      </c>
      <c r="R20" s="21">
        <v>0</v>
      </c>
      <c r="S20" s="58"/>
    </row>
    <row r="21" spans="1:19">
      <c r="A21" s="27"/>
      <c r="B21" s="28" t="s">
        <v>32</v>
      </c>
      <c r="C21" s="29">
        <f t="shared" ref="C21:R21" si="1">SUM(C15:C20)</f>
        <v>820</v>
      </c>
      <c r="D21" s="29">
        <f t="shared" si="1"/>
        <v>31.8</v>
      </c>
      <c r="E21" s="29">
        <f t="shared" si="1"/>
        <v>24.3</v>
      </c>
      <c r="F21" s="29">
        <f t="shared" si="1"/>
        <v>89.2</v>
      </c>
      <c r="G21" s="29">
        <f t="shared" si="1"/>
        <v>702.9</v>
      </c>
      <c r="H21" s="29">
        <f t="shared" si="1"/>
        <v>0.38125</v>
      </c>
      <c r="I21" s="29">
        <f t="shared" si="1"/>
        <v>0.63375</v>
      </c>
      <c r="J21" s="29">
        <f t="shared" si="1"/>
        <v>23.855</v>
      </c>
      <c r="K21" s="29">
        <f t="shared" si="1"/>
        <v>46.74</v>
      </c>
      <c r="L21" s="29">
        <f t="shared" si="1"/>
        <v>11.3742111650485</v>
      </c>
      <c r="M21" s="29">
        <f t="shared" si="1"/>
        <v>325.4375</v>
      </c>
      <c r="N21" s="29">
        <f t="shared" si="1"/>
        <v>577.5375</v>
      </c>
      <c r="O21" s="29">
        <f t="shared" si="1"/>
        <v>123</v>
      </c>
      <c r="P21" s="29">
        <f t="shared" si="1"/>
        <v>7.48</v>
      </c>
      <c r="Q21" s="29">
        <f t="shared" si="1"/>
        <v>4.892</v>
      </c>
      <c r="R21" s="29">
        <f t="shared" si="1"/>
        <v>59.32</v>
      </c>
      <c r="S21" s="58"/>
    </row>
    <row r="22" spans="1:19">
      <c r="A22" s="39"/>
      <c r="B22" s="31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58"/>
    </row>
    <row r="23" customHeight="1" spans="1:19">
      <c r="A23" s="15" t="s">
        <v>42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58"/>
    </row>
    <row r="24" spans="1:19">
      <c r="A24" s="19" t="s">
        <v>43</v>
      </c>
      <c r="B24" s="20" t="s">
        <v>44</v>
      </c>
      <c r="C24" s="20">
        <v>100</v>
      </c>
      <c r="D24" s="12">
        <v>22</v>
      </c>
      <c r="E24" s="12">
        <v>7</v>
      </c>
      <c r="F24" s="12">
        <v>11.3</v>
      </c>
      <c r="G24" s="12">
        <v>119</v>
      </c>
      <c r="H24" s="12">
        <v>0.03</v>
      </c>
      <c r="I24" s="12">
        <v>0.03</v>
      </c>
      <c r="J24" s="12">
        <v>3.17</v>
      </c>
      <c r="K24" s="12">
        <v>36.3</v>
      </c>
      <c r="L24" s="53">
        <v>0.665</v>
      </c>
      <c r="M24" s="53">
        <v>47</v>
      </c>
      <c r="N24" s="53">
        <v>52</v>
      </c>
      <c r="O24" s="53">
        <v>27</v>
      </c>
      <c r="P24" s="53">
        <v>1.48</v>
      </c>
      <c r="Q24" s="53">
        <v>0.136</v>
      </c>
      <c r="R24" s="53">
        <v>19</v>
      </c>
      <c r="S24" s="58"/>
    </row>
    <row r="25" ht="27.75" customHeight="1" spans="1:19">
      <c r="A25" s="19" t="s">
        <v>45</v>
      </c>
      <c r="B25" s="40" t="s">
        <v>46</v>
      </c>
      <c r="C25" s="20">
        <v>110</v>
      </c>
      <c r="D25" s="24">
        <v>18.4</v>
      </c>
      <c r="E25" s="24">
        <v>4.6</v>
      </c>
      <c r="F25" s="24">
        <v>13.3</v>
      </c>
      <c r="G25" s="12">
        <v>168.5</v>
      </c>
      <c r="H25" s="24">
        <v>0.07</v>
      </c>
      <c r="I25" s="24">
        <v>0.14</v>
      </c>
      <c r="J25" s="24">
        <v>0.51</v>
      </c>
      <c r="K25" s="24">
        <v>0.81</v>
      </c>
      <c r="L25" s="24">
        <v>2.3</v>
      </c>
      <c r="M25" s="24">
        <v>78.2</v>
      </c>
      <c r="N25" s="24">
        <v>78.52</v>
      </c>
      <c r="O25" s="24">
        <v>16.16</v>
      </c>
      <c r="P25" s="24">
        <v>28.97</v>
      </c>
      <c r="Q25" s="21">
        <v>2</v>
      </c>
      <c r="R25" s="21">
        <v>0.1</v>
      </c>
      <c r="S25" s="58"/>
    </row>
    <row r="26" spans="1:19">
      <c r="A26" s="41" t="s">
        <v>47</v>
      </c>
      <c r="B26" s="20" t="s">
        <v>48</v>
      </c>
      <c r="C26" s="20">
        <v>200</v>
      </c>
      <c r="D26" s="21">
        <v>4.9</v>
      </c>
      <c r="E26" s="21">
        <v>6.4</v>
      </c>
      <c r="F26" s="21">
        <v>48.7</v>
      </c>
      <c r="G26" s="12">
        <v>271.3</v>
      </c>
      <c r="H26" s="21">
        <v>0.04</v>
      </c>
      <c r="I26" s="21">
        <v>0.04</v>
      </c>
      <c r="J26" s="21">
        <v>0.12</v>
      </c>
      <c r="K26" s="21">
        <v>24.5</v>
      </c>
      <c r="L26" s="21">
        <v>0.506</v>
      </c>
      <c r="M26" s="21">
        <v>9.1</v>
      </c>
      <c r="N26" s="21">
        <v>97</v>
      </c>
      <c r="O26" s="21">
        <v>31</v>
      </c>
      <c r="P26" s="21">
        <v>0.65</v>
      </c>
      <c r="Q26" s="21">
        <v>1.1</v>
      </c>
      <c r="R26" s="21">
        <v>28</v>
      </c>
      <c r="S26" s="58"/>
    </row>
    <row r="27" ht="16.5" customHeight="1" spans="1:19">
      <c r="A27" s="19" t="s">
        <v>49</v>
      </c>
      <c r="B27" s="20" t="s">
        <v>50</v>
      </c>
      <c r="C27" s="20">
        <v>200</v>
      </c>
      <c r="D27" s="21">
        <v>3.8</v>
      </c>
      <c r="E27" s="21">
        <v>2.9</v>
      </c>
      <c r="F27" s="21">
        <v>11.3</v>
      </c>
      <c r="G27" s="21">
        <v>86</v>
      </c>
      <c r="H27" s="21">
        <v>0.03</v>
      </c>
      <c r="I27" s="21">
        <v>0.13</v>
      </c>
      <c r="J27" s="21">
        <v>0.52</v>
      </c>
      <c r="K27" s="21">
        <v>13.3</v>
      </c>
      <c r="L27" s="21">
        <v>0.1</v>
      </c>
      <c r="M27" s="21">
        <v>120.3</v>
      </c>
      <c r="N27" s="21">
        <v>90</v>
      </c>
      <c r="O27" s="21">
        <v>14</v>
      </c>
      <c r="P27" s="21">
        <v>0.13</v>
      </c>
      <c r="Q27" s="21">
        <v>0.4</v>
      </c>
      <c r="R27" s="21">
        <v>21</v>
      </c>
      <c r="S27" s="58"/>
    </row>
    <row r="28" spans="1:19">
      <c r="A28" s="19" t="s">
        <v>21</v>
      </c>
      <c r="B28" s="20" t="s">
        <v>22</v>
      </c>
      <c r="C28" s="20">
        <v>45</v>
      </c>
      <c r="D28" s="12">
        <v>3.4</v>
      </c>
      <c r="E28" s="12">
        <v>0.4</v>
      </c>
      <c r="F28" s="12">
        <v>22.1</v>
      </c>
      <c r="G28" s="12">
        <v>105.5</v>
      </c>
      <c r="H28" s="12">
        <v>0.03</v>
      </c>
      <c r="I28" s="12">
        <v>0.00625</v>
      </c>
      <c r="J28" s="12">
        <v>0</v>
      </c>
      <c r="K28" s="12">
        <v>0</v>
      </c>
      <c r="L28" s="12">
        <v>0.275</v>
      </c>
      <c r="M28" s="12">
        <v>5</v>
      </c>
      <c r="N28" s="12">
        <v>16.25</v>
      </c>
      <c r="O28" s="12">
        <v>3.5</v>
      </c>
      <c r="P28" s="12">
        <v>0.275</v>
      </c>
      <c r="Q28" s="12">
        <v>0.19</v>
      </c>
      <c r="R28" s="12">
        <v>0</v>
      </c>
      <c r="S28" s="58"/>
    </row>
    <row r="29" ht="16.5" customHeight="1" spans="1:19">
      <c r="A29" s="19" t="s">
        <v>21</v>
      </c>
      <c r="B29" s="20" t="s">
        <v>40</v>
      </c>
      <c r="C29" s="20">
        <v>25</v>
      </c>
      <c r="D29" s="21">
        <v>1.7</v>
      </c>
      <c r="E29" s="21">
        <v>0.3</v>
      </c>
      <c r="F29" s="21">
        <v>8.4</v>
      </c>
      <c r="G29" s="24">
        <v>42.7</v>
      </c>
      <c r="H29" s="21">
        <v>0.13125</v>
      </c>
      <c r="I29" s="21">
        <v>0.0875</v>
      </c>
      <c r="J29" s="21">
        <v>0.175</v>
      </c>
      <c r="K29" s="21">
        <v>0</v>
      </c>
      <c r="L29" s="21">
        <v>0.13125</v>
      </c>
      <c r="M29" s="21">
        <v>31.9375</v>
      </c>
      <c r="N29" s="21">
        <v>54.6875</v>
      </c>
      <c r="O29" s="21">
        <v>17.5</v>
      </c>
      <c r="P29" s="21">
        <v>1.225</v>
      </c>
      <c r="Q29" s="21">
        <v>0.3</v>
      </c>
      <c r="R29" s="21">
        <v>0.02</v>
      </c>
      <c r="S29" s="58"/>
    </row>
    <row r="30" spans="1:19">
      <c r="A30" s="27"/>
      <c r="B30" s="28" t="s">
        <v>32</v>
      </c>
      <c r="C30" s="29">
        <f t="shared" ref="C30:R30" si="2">SUM(C24:C29)</f>
        <v>680</v>
      </c>
      <c r="D30" s="29">
        <f t="shared" si="2"/>
        <v>54.2</v>
      </c>
      <c r="E30" s="29">
        <f t="shared" si="2"/>
        <v>21.6</v>
      </c>
      <c r="F30" s="29">
        <f t="shared" si="2"/>
        <v>115.1</v>
      </c>
      <c r="G30" s="29">
        <f t="shared" si="2"/>
        <v>793</v>
      </c>
      <c r="H30" s="29">
        <f t="shared" si="2"/>
        <v>0.33125</v>
      </c>
      <c r="I30" s="29">
        <f t="shared" si="2"/>
        <v>0.43375</v>
      </c>
      <c r="J30" s="29">
        <f t="shared" si="2"/>
        <v>4.495</v>
      </c>
      <c r="K30" s="29">
        <f t="shared" si="2"/>
        <v>74.91</v>
      </c>
      <c r="L30" s="29">
        <f t="shared" si="2"/>
        <v>3.97725</v>
      </c>
      <c r="M30" s="29">
        <f t="shared" si="2"/>
        <v>291.5375</v>
      </c>
      <c r="N30" s="29">
        <f t="shared" si="2"/>
        <v>388.4575</v>
      </c>
      <c r="O30" s="29">
        <f t="shared" si="2"/>
        <v>109.16</v>
      </c>
      <c r="P30" s="29">
        <f t="shared" si="2"/>
        <v>32.73</v>
      </c>
      <c r="Q30" s="29">
        <f t="shared" si="2"/>
        <v>4.126</v>
      </c>
      <c r="R30" s="29">
        <f t="shared" si="2"/>
        <v>68.12</v>
      </c>
      <c r="S30" s="58"/>
    </row>
    <row r="31" spans="1:19">
      <c r="A31" s="39"/>
      <c r="B31" s="31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58"/>
    </row>
    <row r="32" customHeight="1" spans="1:19">
      <c r="A32" s="15" t="s">
        <v>51</v>
      </c>
      <c r="B32" s="16"/>
      <c r="C32" s="17"/>
      <c r="D32" s="17"/>
      <c r="E32" s="17"/>
      <c r="F32" s="17"/>
      <c r="G32" s="17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58"/>
    </row>
    <row r="33" customHeight="1" spans="1:19">
      <c r="A33" s="37" t="s">
        <v>52</v>
      </c>
      <c r="B33" s="23" t="s">
        <v>53</v>
      </c>
      <c r="C33" s="20">
        <v>100</v>
      </c>
      <c r="D33" s="24">
        <v>1.17</v>
      </c>
      <c r="E33" s="24">
        <v>0.17</v>
      </c>
      <c r="F33" s="24">
        <v>3.83</v>
      </c>
      <c r="G33" s="24">
        <v>21.33</v>
      </c>
      <c r="H33" s="21">
        <v>0.07</v>
      </c>
      <c r="I33" s="21">
        <v>0.05</v>
      </c>
      <c r="J33" s="21">
        <v>16.758</v>
      </c>
      <c r="K33" s="21">
        <v>0</v>
      </c>
      <c r="L33" s="21">
        <v>1.12</v>
      </c>
      <c r="M33" s="21">
        <v>22.35</v>
      </c>
      <c r="N33" s="21">
        <v>41.5</v>
      </c>
      <c r="O33" s="21">
        <v>31.92</v>
      </c>
      <c r="P33" s="21">
        <v>1.43</v>
      </c>
      <c r="Q33" s="53">
        <v>0.23</v>
      </c>
      <c r="R33" s="53">
        <v>0</v>
      </c>
      <c r="S33" s="58"/>
    </row>
    <row r="34" spans="1:19">
      <c r="A34" s="19" t="s">
        <v>54</v>
      </c>
      <c r="B34" s="20" t="s">
        <v>55</v>
      </c>
      <c r="C34" s="38">
        <v>120</v>
      </c>
      <c r="D34" s="12">
        <v>22.7</v>
      </c>
      <c r="E34" s="12">
        <v>26.4</v>
      </c>
      <c r="F34" s="12">
        <v>6.6</v>
      </c>
      <c r="G34" s="21">
        <v>334.9</v>
      </c>
      <c r="H34" s="12">
        <v>0.11</v>
      </c>
      <c r="I34" s="12">
        <v>0.15</v>
      </c>
      <c r="J34" s="12">
        <v>0.34</v>
      </c>
      <c r="K34" s="12">
        <v>70.4</v>
      </c>
      <c r="L34" s="12">
        <v>0</v>
      </c>
      <c r="M34" s="12">
        <v>138</v>
      </c>
      <c r="N34" s="12">
        <v>282</v>
      </c>
      <c r="O34" s="12">
        <v>57</v>
      </c>
      <c r="P34" s="12">
        <v>0.98</v>
      </c>
      <c r="Q34" s="21">
        <f>0.48+0.2</f>
        <v>0.68</v>
      </c>
      <c r="R34" s="21">
        <v>176</v>
      </c>
      <c r="S34" s="58"/>
    </row>
    <row r="35" spans="1:19">
      <c r="A35" s="19" t="s">
        <v>56</v>
      </c>
      <c r="B35" s="20" t="s">
        <v>57</v>
      </c>
      <c r="C35" s="20">
        <v>200</v>
      </c>
      <c r="D35" s="21">
        <v>4.3</v>
      </c>
      <c r="E35" s="21">
        <v>6.9</v>
      </c>
      <c r="F35" s="21">
        <v>26.4</v>
      </c>
      <c r="G35" s="21">
        <v>185.9</v>
      </c>
      <c r="H35" s="21">
        <v>0.16</v>
      </c>
      <c r="I35" s="21">
        <v>0.16</v>
      </c>
      <c r="J35" s="21">
        <v>0.12</v>
      </c>
      <c r="K35" s="21">
        <v>31.7</v>
      </c>
      <c r="L35" s="21">
        <v>0.0696</v>
      </c>
      <c r="M35" s="21">
        <v>53</v>
      </c>
      <c r="N35" s="21">
        <v>113.38</v>
      </c>
      <c r="O35" s="21">
        <v>1.37</v>
      </c>
      <c r="P35" s="21">
        <v>0.348</v>
      </c>
      <c r="Q35" s="21">
        <v>0.119</v>
      </c>
      <c r="R35" s="21">
        <v>38</v>
      </c>
      <c r="S35" s="58"/>
    </row>
    <row r="36" spans="1:19">
      <c r="A36" s="19" t="s">
        <v>58</v>
      </c>
      <c r="B36" s="20" t="s">
        <v>59</v>
      </c>
      <c r="C36" s="20">
        <v>200</v>
      </c>
      <c r="D36" s="24">
        <v>0.3</v>
      </c>
      <c r="E36" s="24">
        <v>0</v>
      </c>
      <c r="F36" s="24">
        <v>6.7</v>
      </c>
      <c r="G36" s="21">
        <v>27.9</v>
      </c>
      <c r="H36" s="24">
        <v>0</v>
      </c>
      <c r="I36" s="24">
        <v>0.01</v>
      </c>
      <c r="J36" s="24">
        <v>1.6</v>
      </c>
      <c r="K36" s="24">
        <v>0.38</v>
      </c>
      <c r="L36" s="24">
        <v>0.05</v>
      </c>
      <c r="M36" s="24">
        <v>6.9</v>
      </c>
      <c r="N36" s="24">
        <v>8.5</v>
      </c>
      <c r="O36" s="24">
        <v>4.6</v>
      </c>
      <c r="P36" s="24">
        <v>0.77</v>
      </c>
      <c r="Q36" s="24">
        <v>0.02</v>
      </c>
      <c r="R36" s="21">
        <v>0</v>
      </c>
      <c r="S36" s="58"/>
    </row>
    <row r="37" spans="1:19">
      <c r="A37" s="19" t="s">
        <v>21</v>
      </c>
      <c r="B37" s="20" t="s">
        <v>22</v>
      </c>
      <c r="C37" s="20">
        <v>45</v>
      </c>
      <c r="D37" s="12">
        <v>3.4</v>
      </c>
      <c r="E37" s="12">
        <v>0.4</v>
      </c>
      <c r="F37" s="12">
        <v>22.1</v>
      </c>
      <c r="G37" s="12">
        <v>105.5</v>
      </c>
      <c r="H37" s="12">
        <v>0.03</v>
      </c>
      <c r="I37" s="12">
        <v>0.00625</v>
      </c>
      <c r="J37" s="12">
        <v>0</v>
      </c>
      <c r="K37" s="12">
        <v>0</v>
      </c>
      <c r="L37" s="12">
        <v>0.275</v>
      </c>
      <c r="M37" s="12">
        <v>5</v>
      </c>
      <c r="N37" s="12">
        <v>16.25</v>
      </c>
      <c r="O37" s="12">
        <v>3.5</v>
      </c>
      <c r="P37" s="12">
        <v>0.275</v>
      </c>
      <c r="Q37" s="12">
        <v>0.19</v>
      </c>
      <c r="R37" s="12">
        <v>0</v>
      </c>
      <c r="S37" s="58"/>
    </row>
    <row r="38" spans="1:19">
      <c r="A38" s="19" t="s">
        <v>21</v>
      </c>
      <c r="B38" s="20" t="s">
        <v>40</v>
      </c>
      <c r="C38" s="20">
        <v>25</v>
      </c>
      <c r="D38" s="21">
        <v>1.7</v>
      </c>
      <c r="E38" s="21">
        <v>0.3</v>
      </c>
      <c r="F38" s="21">
        <v>8.4</v>
      </c>
      <c r="G38" s="24">
        <v>42.7</v>
      </c>
      <c r="H38" s="21">
        <v>0.13125</v>
      </c>
      <c r="I38" s="21">
        <v>0.0875</v>
      </c>
      <c r="J38" s="21">
        <v>0.175</v>
      </c>
      <c r="K38" s="21">
        <v>0</v>
      </c>
      <c r="L38" s="21">
        <v>0.13125</v>
      </c>
      <c r="M38" s="21">
        <v>31.9375</v>
      </c>
      <c r="N38" s="21">
        <v>54.6875</v>
      </c>
      <c r="O38" s="21">
        <v>17.5</v>
      </c>
      <c r="P38" s="21">
        <v>1.225</v>
      </c>
      <c r="Q38" s="21">
        <v>0.3</v>
      </c>
      <c r="R38" s="21">
        <v>0.02</v>
      </c>
      <c r="S38" s="58"/>
    </row>
    <row r="39" spans="1:19">
      <c r="A39" s="27"/>
      <c r="B39" s="28" t="s">
        <v>32</v>
      </c>
      <c r="C39" s="29">
        <f t="shared" ref="C39:G39" si="3">SUM(C33:C38)</f>
        <v>690</v>
      </c>
      <c r="D39" s="29">
        <f t="shared" si="3"/>
        <v>33.57</v>
      </c>
      <c r="E39" s="29">
        <f t="shared" si="3"/>
        <v>34.17</v>
      </c>
      <c r="F39" s="29">
        <f t="shared" si="3"/>
        <v>74.03</v>
      </c>
      <c r="G39" s="29">
        <f t="shared" si="3"/>
        <v>718.23</v>
      </c>
      <c r="H39" s="29">
        <f t="shared" ref="H39:R39" si="4">SUM(H33:H38)</f>
        <v>0.50125</v>
      </c>
      <c r="I39" s="29">
        <f t="shared" si="4"/>
        <v>0.46375</v>
      </c>
      <c r="J39" s="29">
        <f t="shared" si="4"/>
        <v>18.993</v>
      </c>
      <c r="K39" s="29">
        <f t="shared" si="4"/>
        <v>102.48</v>
      </c>
      <c r="L39" s="29">
        <f t="shared" si="4"/>
        <v>1.64585</v>
      </c>
      <c r="M39" s="29">
        <f t="shared" si="4"/>
        <v>257.1875</v>
      </c>
      <c r="N39" s="29">
        <f t="shared" si="4"/>
        <v>516.3175</v>
      </c>
      <c r="O39" s="29">
        <f t="shared" si="4"/>
        <v>115.89</v>
      </c>
      <c r="P39" s="29">
        <f t="shared" si="4"/>
        <v>5.028</v>
      </c>
      <c r="Q39" s="29">
        <f t="shared" si="4"/>
        <v>1.539</v>
      </c>
      <c r="R39" s="29">
        <f t="shared" si="4"/>
        <v>214.02</v>
      </c>
      <c r="S39" s="58"/>
    </row>
    <row r="40" spans="1:19">
      <c r="A40" s="39"/>
      <c r="B40" s="31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58"/>
    </row>
    <row r="41" customHeight="1" spans="1:19">
      <c r="A41" s="15" t="s">
        <v>60</v>
      </c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58"/>
    </row>
    <row r="42" spans="1:19">
      <c r="A42" s="41" t="s">
        <v>21</v>
      </c>
      <c r="B42" s="20" t="s">
        <v>61</v>
      </c>
      <c r="C42" s="23">
        <v>100</v>
      </c>
      <c r="D42" s="21">
        <v>1.52</v>
      </c>
      <c r="E42" s="21">
        <v>4.67</v>
      </c>
      <c r="F42" s="21">
        <v>7.38</v>
      </c>
      <c r="G42" s="21">
        <v>78</v>
      </c>
      <c r="H42" s="21">
        <v>0.02</v>
      </c>
      <c r="I42" s="21">
        <v>0.03</v>
      </c>
      <c r="J42" s="21">
        <v>12.37</v>
      </c>
      <c r="K42" s="21">
        <v>16.83</v>
      </c>
      <c r="L42" s="21">
        <v>0.12</v>
      </c>
      <c r="M42" s="21">
        <v>30</v>
      </c>
      <c r="N42" s="21">
        <v>30</v>
      </c>
      <c r="O42" s="21">
        <v>16.67</v>
      </c>
      <c r="P42" s="21">
        <v>0.77</v>
      </c>
      <c r="Q42" s="21">
        <v>0.11</v>
      </c>
      <c r="R42" s="21">
        <v>14.33</v>
      </c>
      <c r="S42" s="58"/>
    </row>
    <row r="43" spans="1:19">
      <c r="A43" s="19" t="s">
        <v>62</v>
      </c>
      <c r="B43" s="20" t="s">
        <v>63</v>
      </c>
      <c r="C43" s="38">
        <v>200</v>
      </c>
      <c r="D43" s="21">
        <v>13</v>
      </c>
      <c r="E43" s="21">
        <v>14.3</v>
      </c>
      <c r="F43" s="21">
        <v>6.4</v>
      </c>
      <c r="G43" s="21">
        <v>201.7</v>
      </c>
      <c r="H43" s="21">
        <v>0.09</v>
      </c>
      <c r="I43" s="21">
        <v>0.41</v>
      </c>
      <c r="J43" s="21">
        <v>1.97</v>
      </c>
      <c r="K43" s="21">
        <v>165</v>
      </c>
      <c r="L43" s="21">
        <v>7.8</v>
      </c>
      <c r="M43" s="21">
        <v>133</v>
      </c>
      <c r="N43" s="21">
        <v>219</v>
      </c>
      <c r="O43" s="21">
        <v>25</v>
      </c>
      <c r="P43" s="21">
        <v>2.07</v>
      </c>
      <c r="Q43" s="21">
        <v>1.72</v>
      </c>
      <c r="R43" s="21">
        <v>44</v>
      </c>
      <c r="S43" s="58"/>
    </row>
    <row r="44" spans="1:19">
      <c r="A44" s="19" t="s">
        <v>38</v>
      </c>
      <c r="B44" s="20" t="s">
        <v>39</v>
      </c>
      <c r="C44" s="20">
        <v>200</v>
      </c>
      <c r="D44" s="21">
        <v>16.9</v>
      </c>
      <c r="E44" s="21">
        <v>24</v>
      </c>
      <c r="F44" s="21">
        <v>4.4</v>
      </c>
      <c r="G44" s="24">
        <v>300.6</v>
      </c>
      <c r="H44" s="21">
        <v>0</v>
      </c>
      <c r="I44" s="21">
        <v>0.01</v>
      </c>
      <c r="J44" s="21">
        <v>1.24</v>
      </c>
      <c r="K44" s="21">
        <v>2.28</v>
      </c>
      <c r="L44" s="21">
        <v>0.4</v>
      </c>
      <c r="M44" s="21">
        <v>9.3</v>
      </c>
      <c r="N44" s="21">
        <v>11</v>
      </c>
      <c r="O44" s="21">
        <v>6.8</v>
      </c>
      <c r="P44" s="21">
        <v>0.91</v>
      </c>
      <c r="Q44" s="21">
        <v>0.12</v>
      </c>
      <c r="R44" s="21">
        <v>0.3</v>
      </c>
      <c r="S44" s="58"/>
    </row>
    <row r="45" spans="1:19">
      <c r="A45" s="19" t="s">
        <v>21</v>
      </c>
      <c r="B45" s="20" t="s">
        <v>22</v>
      </c>
      <c r="C45" s="20">
        <v>45</v>
      </c>
      <c r="D45" s="12">
        <v>3.4</v>
      </c>
      <c r="E45" s="12">
        <v>0.4</v>
      </c>
      <c r="F45" s="12">
        <v>22.1</v>
      </c>
      <c r="G45" s="12">
        <v>105.5</v>
      </c>
      <c r="H45" s="12">
        <v>0.03</v>
      </c>
      <c r="I45" s="12">
        <v>0.00625</v>
      </c>
      <c r="J45" s="12">
        <v>0</v>
      </c>
      <c r="K45" s="12">
        <v>0</v>
      </c>
      <c r="L45" s="12">
        <v>0.275</v>
      </c>
      <c r="M45" s="12">
        <v>5</v>
      </c>
      <c r="N45" s="12">
        <v>16.25</v>
      </c>
      <c r="O45" s="12">
        <v>3.5</v>
      </c>
      <c r="P45" s="12">
        <v>0.275</v>
      </c>
      <c r="Q45" s="12">
        <v>0.19</v>
      </c>
      <c r="R45" s="12">
        <v>0</v>
      </c>
      <c r="S45" s="58"/>
    </row>
    <row r="46" spans="1:19">
      <c r="A46" s="19" t="s">
        <v>21</v>
      </c>
      <c r="B46" s="20" t="s">
        <v>40</v>
      </c>
      <c r="C46" s="20">
        <v>25</v>
      </c>
      <c r="D46" s="21">
        <v>1.7</v>
      </c>
      <c r="E46" s="21">
        <v>0.3</v>
      </c>
      <c r="F46" s="21">
        <v>8.4</v>
      </c>
      <c r="G46" s="24">
        <v>42.7</v>
      </c>
      <c r="H46" s="21">
        <v>0.13125</v>
      </c>
      <c r="I46" s="21">
        <v>0.0875</v>
      </c>
      <c r="J46" s="21">
        <v>0.175</v>
      </c>
      <c r="K46" s="21">
        <v>0</v>
      </c>
      <c r="L46" s="21">
        <v>0.13125</v>
      </c>
      <c r="M46" s="21">
        <v>31.9375</v>
      </c>
      <c r="N46" s="21">
        <v>54.6875</v>
      </c>
      <c r="O46" s="21">
        <v>17.5</v>
      </c>
      <c r="P46" s="21">
        <v>1.225</v>
      </c>
      <c r="Q46" s="21">
        <v>0.3</v>
      </c>
      <c r="R46" s="21">
        <v>0.02</v>
      </c>
      <c r="S46" s="58"/>
    </row>
    <row r="47" spans="1:19">
      <c r="A47" s="42" t="s">
        <v>21</v>
      </c>
      <c r="B47" s="43" t="s">
        <v>64</v>
      </c>
      <c r="C47" s="43">
        <v>170</v>
      </c>
      <c r="D47" s="24">
        <v>0.6</v>
      </c>
      <c r="E47" s="24">
        <v>0.6</v>
      </c>
      <c r="F47" s="24">
        <v>14.03</v>
      </c>
      <c r="G47" s="21">
        <v>160.71</v>
      </c>
      <c r="H47" s="24">
        <v>0.04</v>
      </c>
      <c r="I47" s="24">
        <v>0.01</v>
      </c>
      <c r="J47" s="24">
        <v>5.61</v>
      </c>
      <c r="K47" s="24">
        <v>0</v>
      </c>
      <c r="L47" s="24">
        <v>0.7</v>
      </c>
      <c r="M47" s="24">
        <v>28.33</v>
      </c>
      <c r="N47" s="24">
        <v>20.74</v>
      </c>
      <c r="O47" s="24">
        <v>16.58</v>
      </c>
      <c r="P47" s="24">
        <v>0.57</v>
      </c>
      <c r="Q47" s="21">
        <v>0.54</v>
      </c>
      <c r="R47" s="21">
        <v>1e-5</v>
      </c>
      <c r="S47" s="58"/>
    </row>
    <row r="48" spans="1:19">
      <c r="A48" s="27"/>
      <c r="B48" s="28" t="s">
        <v>32</v>
      </c>
      <c r="C48" s="29">
        <f t="shared" ref="C48:R48" si="5">SUM(C42:C47)</f>
        <v>740</v>
      </c>
      <c r="D48" s="29">
        <f t="shared" si="5"/>
        <v>37.12</v>
      </c>
      <c r="E48" s="29">
        <f t="shared" si="5"/>
        <v>44.27</v>
      </c>
      <c r="F48" s="29">
        <f t="shared" si="5"/>
        <v>62.71</v>
      </c>
      <c r="G48" s="29">
        <f t="shared" si="5"/>
        <v>889.21</v>
      </c>
      <c r="H48" s="29">
        <f t="shared" si="5"/>
        <v>0.31125</v>
      </c>
      <c r="I48" s="29">
        <f t="shared" si="5"/>
        <v>0.55375</v>
      </c>
      <c r="J48" s="29">
        <f t="shared" si="5"/>
        <v>21.365</v>
      </c>
      <c r="K48" s="29">
        <f t="shared" si="5"/>
        <v>184.11</v>
      </c>
      <c r="L48" s="29">
        <f t="shared" si="5"/>
        <v>9.42625</v>
      </c>
      <c r="M48" s="29">
        <f t="shared" si="5"/>
        <v>237.5675</v>
      </c>
      <c r="N48" s="29">
        <f t="shared" si="5"/>
        <v>351.6775</v>
      </c>
      <c r="O48" s="29">
        <f t="shared" si="5"/>
        <v>86.05</v>
      </c>
      <c r="P48" s="29">
        <f t="shared" si="5"/>
        <v>5.82</v>
      </c>
      <c r="Q48" s="29">
        <f t="shared" si="5"/>
        <v>2.98</v>
      </c>
      <c r="R48" s="29">
        <f t="shared" si="5"/>
        <v>58.65001</v>
      </c>
      <c r="S48" s="58"/>
    </row>
    <row r="49" spans="1:19">
      <c r="A49" s="44"/>
      <c r="B49" s="31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58"/>
    </row>
    <row r="50" customHeight="1" spans="1:19">
      <c r="A50" s="15" t="s">
        <v>65</v>
      </c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58"/>
    </row>
    <row r="51" customHeight="1" spans="1:19">
      <c r="A51" s="37" t="s">
        <v>52</v>
      </c>
      <c r="B51" s="23" t="s">
        <v>53</v>
      </c>
      <c r="C51" s="20">
        <v>100</v>
      </c>
      <c r="D51" s="24">
        <v>1.17</v>
      </c>
      <c r="E51" s="24">
        <v>0.17</v>
      </c>
      <c r="F51" s="24">
        <v>3.83</v>
      </c>
      <c r="G51" s="24">
        <v>21.33</v>
      </c>
      <c r="H51" s="21">
        <v>0.07</v>
      </c>
      <c r="I51" s="21">
        <v>0.05</v>
      </c>
      <c r="J51" s="21">
        <v>16.758</v>
      </c>
      <c r="K51" s="21">
        <v>0</v>
      </c>
      <c r="L51" s="21">
        <v>1.12</v>
      </c>
      <c r="M51" s="21">
        <v>22.35</v>
      </c>
      <c r="N51" s="21">
        <v>41.5</v>
      </c>
      <c r="O51" s="21">
        <v>31.92</v>
      </c>
      <c r="P51" s="21">
        <v>1.43</v>
      </c>
      <c r="Q51" s="53">
        <v>0.23</v>
      </c>
      <c r="R51" s="53">
        <v>0</v>
      </c>
      <c r="S51" s="58"/>
    </row>
    <row r="52" spans="1:19">
      <c r="A52" s="19" t="s">
        <v>66</v>
      </c>
      <c r="B52" s="20" t="s">
        <v>67</v>
      </c>
      <c r="C52" s="20">
        <v>100</v>
      </c>
      <c r="D52" s="12">
        <v>15.3</v>
      </c>
      <c r="E52" s="12">
        <v>14.3</v>
      </c>
      <c r="F52" s="12">
        <v>13.8</v>
      </c>
      <c r="G52" s="12">
        <v>245.9</v>
      </c>
      <c r="H52" s="33">
        <v>0.07</v>
      </c>
      <c r="I52" s="12">
        <v>0.16</v>
      </c>
      <c r="J52" s="12">
        <v>0.126168224299065</v>
      </c>
      <c r="K52" s="12">
        <v>0.1</v>
      </c>
      <c r="L52" s="12">
        <v>0.420560747663551</v>
      </c>
      <c r="M52" s="12">
        <v>20.5794392523364</v>
      </c>
      <c r="N52" s="12">
        <v>87.588785046729</v>
      </c>
      <c r="O52" s="12">
        <v>16.3551401869159</v>
      </c>
      <c r="P52" s="12">
        <v>1.18691588785047</v>
      </c>
      <c r="Q52" s="12">
        <v>2.32</v>
      </c>
      <c r="R52" s="12">
        <v>0</v>
      </c>
      <c r="S52" s="58"/>
    </row>
    <row r="53" spans="1:19">
      <c r="A53" s="41" t="s">
        <v>68</v>
      </c>
      <c r="B53" s="23" t="s">
        <v>69</v>
      </c>
      <c r="C53" s="23">
        <v>200</v>
      </c>
      <c r="D53" s="21">
        <v>3.3</v>
      </c>
      <c r="E53" s="21">
        <v>9.9</v>
      </c>
      <c r="F53" s="21">
        <v>18.1</v>
      </c>
      <c r="G53" s="21">
        <v>168.6</v>
      </c>
      <c r="H53" s="21">
        <v>0.09</v>
      </c>
      <c r="I53" s="21">
        <v>0.11</v>
      </c>
      <c r="J53" s="21">
        <v>16.2</v>
      </c>
      <c r="K53" s="21">
        <v>412</v>
      </c>
      <c r="L53" s="21">
        <v>0</v>
      </c>
      <c r="M53" s="21">
        <v>74</v>
      </c>
      <c r="N53" s="21">
        <v>94</v>
      </c>
      <c r="O53" s="21">
        <v>38</v>
      </c>
      <c r="P53" s="21">
        <v>1.36</v>
      </c>
      <c r="Q53" s="21">
        <v>0.43</v>
      </c>
      <c r="R53" s="21">
        <v>37</v>
      </c>
      <c r="S53" s="58"/>
    </row>
    <row r="54" spans="1:19">
      <c r="A54" s="19" t="s">
        <v>70</v>
      </c>
      <c r="B54" s="20" t="s">
        <v>71</v>
      </c>
      <c r="C54" s="20">
        <v>200</v>
      </c>
      <c r="D54" s="24">
        <v>0.2</v>
      </c>
      <c r="E54" s="24">
        <v>0</v>
      </c>
      <c r="F54" s="24">
        <v>6.5</v>
      </c>
      <c r="G54" s="24">
        <v>26.8</v>
      </c>
      <c r="H54" s="24">
        <v>0</v>
      </c>
      <c r="I54" s="24">
        <v>0.01</v>
      </c>
      <c r="J54" s="24">
        <v>0.027</v>
      </c>
      <c r="K54" s="24">
        <v>0</v>
      </c>
      <c r="L54" s="24">
        <v>0</v>
      </c>
      <c r="M54" s="24">
        <v>11.1</v>
      </c>
      <c r="N54" s="24">
        <v>2.8</v>
      </c>
      <c r="O54" s="24">
        <v>1.4</v>
      </c>
      <c r="P54" s="24">
        <f>12.1-0.045</f>
        <v>12.055</v>
      </c>
      <c r="Q54" s="24">
        <v>0.02</v>
      </c>
      <c r="R54" s="21">
        <v>0</v>
      </c>
      <c r="S54" s="58"/>
    </row>
    <row r="55" spans="1:19">
      <c r="A55" s="19" t="s">
        <v>21</v>
      </c>
      <c r="B55" s="20" t="s">
        <v>22</v>
      </c>
      <c r="C55" s="20">
        <v>45</v>
      </c>
      <c r="D55" s="12">
        <v>3.4</v>
      </c>
      <c r="E55" s="12">
        <v>0.4</v>
      </c>
      <c r="F55" s="12">
        <v>22.1</v>
      </c>
      <c r="G55" s="12">
        <v>105.5</v>
      </c>
      <c r="H55" s="12">
        <v>0.03</v>
      </c>
      <c r="I55" s="12">
        <v>0.00625</v>
      </c>
      <c r="J55" s="12">
        <v>0</v>
      </c>
      <c r="K55" s="12">
        <v>0</v>
      </c>
      <c r="L55" s="12">
        <v>0.275</v>
      </c>
      <c r="M55" s="12">
        <v>5</v>
      </c>
      <c r="N55" s="12">
        <v>16.25</v>
      </c>
      <c r="O55" s="12">
        <v>3.5</v>
      </c>
      <c r="P55" s="12">
        <v>0.275</v>
      </c>
      <c r="Q55" s="12">
        <v>0.19</v>
      </c>
      <c r="R55" s="12">
        <v>0</v>
      </c>
      <c r="S55" s="58"/>
    </row>
    <row r="56" spans="1:19">
      <c r="A56" s="19" t="s">
        <v>21</v>
      </c>
      <c r="B56" s="20" t="s">
        <v>40</v>
      </c>
      <c r="C56" s="20">
        <v>25</v>
      </c>
      <c r="D56" s="21">
        <v>1.7</v>
      </c>
      <c r="E56" s="21">
        <v>0.3</v>
      </c>
      <c r="F56" s="21">
        <v>8.4</v>
      </c>
      <c r="G56" s="24">
        <v>42.7</v>
      </c>
      <c r="H56" s="21">
        <v>0.13125</v>
      </c>
      <c r="I56" s="21">
        <v>0.0875</v>
      </c>
      <c r="J56" s="21">
        <v>0.175</v>
      </c>
      <c r="K56" s="21">
        <v>0</v>
      </c>
      <c r="L56" s="21">
        <v>0.13125</v>
      </c>
      <c r="M56" s="21">
        <v>31.9375</v>
      </c>
      <c r="N56" s="21">
        <v>54.6875</v>
      </c>
      <c r="O56" s="21">
        <v>17.5</v>
      </c>
      <c r="P56" s="21">
        <v>1.225</v>
      </c>
      <c r="Q56" s="21">
        <v>0.3</v>
      </c>
      <c r="R56" s="21">
        <v>0.02</v>
      </c>
      <c r="S56" s="58"/>
    </row>
    <row r="57" spans="1:19">
      <c r="A57" s="19"/>
      <c r="B57" s="20"/>
      <c r="C57" s="20"/>
      <c r="D57" s="21"/>
      <c r="E57" s="21"/>
      <c r="F57" s="21"/>
      <c r="G57" s="12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58"/>
    </row>
    <row r="58" spans="1:19">
      <c r="A58" s="27"/>
      <c r="B58" s="28" t="s">
        <v>32</v>
      </c>
      <c r="C58" s="29">
        <f t="shared" ref="C58:R58" si="6">SUM(C51:C57)</f>
        <v>670</v>
      </c>
      <c r="D58" s="29">
        <f t="shared" si="6"/>
        <v>25.07</v>
      </c>
      <c r="E58" s="29">
        <f t="shared" si="6"/>
        <v>25.07</v>
      </c>
      <c r="F58" s="29">
        <f t="shared" si="6"/>
        <v>72.73</v>
      </c>
      <c r="G58" s="29">
        <f t="shared" si="6"/>
        <v>610.83</v>
      </c>
      <c r="H58" s="29">
        <f t="shared" si="6"/>
        <v>0.39125</v>
      </c>
      <c r="I58" s="29">
        <f t="shared" si="6"/>
        <v>0.42375</v>
      </c>
      <c r="J58" s="29">
        <f t="shared" si="6"/>
        <v>33.2861682242991</v>
      </c>
      <c r="K58" s="29">
        <f t="shared" si="6"/>
        <v>412.1</v>
      </c>
      <c r="L58" s="29">
        <f t="shared" si="6"/>
        <v>1.94681074766355</v>
      </c>
      <c r="M58" s="29">
        <f t="shared" si="6"/>
        <v>164.966939252336</v>
      </c>
      <c r="N58" s="29">
        <f t="shared" si="6"/>
        <v>296.826285046729</v>
      </c>
      <c r="O58" s="29">
        <f t="shared" si="6"/>
        <v>108.675140186916</v>
      </c>
      <c r="P58" s="29">
        <f t="shared" si="6"/>
        <v>17.5319158878505</v>
      </c>
      <c r="Q58" s="29">
        <f t="shared" si="6"/>
        <v>3.49</v>
      </c>
      <c r="R58" s="29">
        <f t="shared" si="6"/>
        <v>37.02</v>
      </c>
      <c r="S58" s="58"/>
    </row>
    <row r="59" customHeight="1" spans="1:19">
      <c r="A59" s="19"/>
      <c r="B59" s="31"/>
      <c r="C59" s="3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58"/>
    </row>
    <row r="60" ht="14.25" customHeight="1" spans="1:19">
      <c r="A60" s="15" t="s">
        <v>72</v>
      </c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58"/>
    </row>
    <row r="61" spans="1:19">
      <c r="A61" s="37" t="s">
        <v>34</v>
      </c>
      <c r="B61" s="23" t="s">
        <v>35</v>
      </c>
      <c r="C61" s="20">
        <v>100</v>
      </c>
      <c r="D61" s="24">
        <v>0.8</v>
      </c>
      <c r="E61" s="24">
        <v>0.2</v>
      </c>
      <c r="F61" s="24">
        <v>2.5</v>
      </c>
      <c r="G61" s="24">
        <v>14.2</v>
      </c>
      <c r="H61" s="24">
        <v>0.03</v>
      </c>
      <c r="I61" s="24">
        <v>0.03</v>
      </c>
      <c r="J61" s="24">
        <v>10</v>
      </c>
      <c r="K61" s="24">
        <v>10</v>
      </c>
      <c r="L61" s="24">
        <v>0.5</v>
      </c>
      <c r="M61" s="24">
        <v>23</v>
      </c>
      <c r="N61" s="24">
        <v>42</v>
      </c>
      <c r="O61" s="24">
        <v>14</v>
      </c>
      <c r="P61" s="24">
        <v>0.6</v>
      </c>
      <c r="Q61" s="53">
        <v>0.102</v>
      </c>
      <c r="R61" s="53">
        <v>3</v>
      </c>
      <c r="S61" s="58"/>
    </row>
    <row r="62" spans="1:19">
      <c r="A62" s="19" t="s">
        <v>73</v>
      </c>
      <c r="B62" s="20" t="s">
        <v>74</v>
      </c>
      <c r="C62" s="20">
        <v>100</v>
      </c>
      <c r="D62" s="24">
        <v>14.2</v>
      </c>
      <c r="E62" s="24">
        <v>2.6</v>
      </c>
      <c r="F62" s="24">
        <v>8.6</v>
      </c>
      <c r="G62" s="21">
        <v>114.2</v>
      </c>
      <c r="H62" s="21">
        <v>0.04</v>
      </c>
      <c r="I62" s="21">
        <v>0.12</v>
      </c>
      <c r="J62" s="21">
        <v>0.9</v>
      </c>
      <c r="K62" s="21">
        <v>271</v>
      </c>
      <c r="L62" s="21"/>
      <c r="M62" s="21">
        <v>40</v>
      </c>
      <c r="N62" s="21">
        <v>165</v>
      </c>
      <c r="O62" s="21">
        <v>28</v>
      </c>
      <c r="P62" s="21">
        <v>0.76</v>
      </c>
      <c r="Q62" s="21"/>
      <c r="R62" s="21">
        <v>112</v>
      </c>
      <c r="S62" s="58"/>
    </row>
    <row r="63" spans="1:19">
      <c r="A63" s="42" t="s">
        <v>75</v>
      </c>
      <c r="B63" s="20" t="s">
        <v>76</v>
      </c>
      <c r="C63" s="20">
        <v>30</v>
      </c>
      <c r="D63" s="24">
        <v>1.1</v>
      </c>
      <c r="E63" s="24">
        <v>2.2</v>
      </c>
      <c r="F63" s="24">
        <v>2.9</v>
      </c>
      <c r="G63" s="21">
        <v>35.7</v>
      </c>
      <c r="H63" s="21">
        <v>0.04</v>
      </c>
      <c r="I63" s="21">
        <v>0.13</v>
      </c>
      <c r="J63" s="21">
        <v>0.52</v>
      </c>
      <c r="K63" s="21">
        <v>34.8</v>
      </c>
      <c r="L63" s="21"/>
      <c r="M63" s="21">
        <v>110</v>
      </c>
      <c r="N63" s="21">
        <v>87</v>
      </c>
      <c r="O63" s="21">
        <v>13</v>
      </c>
      <c r="P63" s="21">
        <v>0.12</v>
      </c>
      <c r="Q63" s="21"/>
      <c r="R63" s="21">
        <v>21</v>
      </c>
      <c r="S63" s="58"/>
    </row>
    <row r="64" spans="1:19">
      <c r="A64" s="19" t="s">
        <v>56</v>
      </c>
      <c r="B64" s="20" t="s">
        <v>57</v>
      </c>
      <c r="C64" s="20">
        <v>200</v>
      </c>
      <c r="D64" s="21">
        <v>4.3</v>
      </c>
      <c r="E64" s="21">
        <v>6.9</v>
      </c>
      <c r="F64" s="21">
        <v>26.4</v>
      </c>
      <c r="G64" s="21">
        <v>185.9</v>
      </c>
      <c r="H64" s="21">
        <v>0.16</v>
      </c>
      <c r="I64" s="21">
        <v>0.15</v>
      </c>
      <c r="J64" s="21">
        <v>13.6</v>
      </c>
      <c r="K64" s="21">
        <v>31.7</v>
      </c>
      <c r="L64" s="21">
        <v>0.0696</v>
      </c>
      <c r="M64" s="21">
        <v>53</v>
      </c>
      <c r="N64" s="21">
        <v>113</v>
      </c>
      <c r="O64" s="21">
        <v>38</v>
      </c>
      <c r="P64" s="21">
        <v>1.37</v>
      </c>
      <c r="Q64" s="21">
        <v>0.119</v>
      </c>
      <c r="R64" s="21">
        <v>38</v>
      </c>
      <c r="S64" s="58"/>
    </row>
    <row r="65" spans="1:19">
      <c r="A65" s="19" t="s">
        <v>58</v>
      </c>
      <c r="B65" s="20" t="s">
        <v>77</v>
      </c>
      <c r="C65" s="20">
        <v>200</v>
      </c>
      <c r="D65" s="24">
        <v>0.3</v>
      </c>
      <c r="E65" s="24">
        <v>0</v>
      </c>
      <c r="F65" s="24">
        <v>6.7</v>
      </c>
      <c r="G65" s="21">
        <v>27.9</v>
      </c>
      <c r="H65" s="24">
        <v>0</v>
      </c>
      <c r="I65" s="24">
        <v>0.01</v>
      </c>
      <c r="J65" s="24">
        <v>1.6</v>
      </c>
      <c r="K65" s="24">
        <v>0.38</v>
      </c>
      <c r="L65" s="24">
        <v>0.05</v>
      </c>
      <c r="M65" s="24">
        <v>6.9</v>
      </c>
      <c r="N65" s="24">
        <v>8.5</v>
      </c>
      <c r="O65" s="24">
        <v>4.6</v>
      </c>
      <c r="P65" s="24">
        <v>0.77</v>
      </c>
      <c r="Q65" s="24">
        <v>0.02</v>
      </c>
      <c r="R65" s="21">
        <v>0</v>
      </c>
      <c r="S65" s="58"/>
    </row>
    <row r="66" spans="1:19">
      <c r="A66" s="19" t="s">
        <v>21</v>
      </c>
      <c r="B66" s="20" t="s">
        <v>22</v>
      </c>
      <c r="C66" s="20">
        <v>45</v>
      </c>
      <c r="D66" s="12">
        <v>3.4</v>
      </c>
      <c r="E66" s="12">
        <v>0.4</v>
      </c>
      <c r="F66" s="12">
        <v>22.1</v>
      </c>
      <c r="G66" s="12">
        <v>105.5</v>
      </c>
      <c r="H66" s="12">
        <v>0.03</v>
      </c>
      <c r="I66" s="12">
        <v>0.00625</v>
      </c>
      <c r="J66" s="12">
        <v>0</v>
      </c>
      <c r="K66" s="12">
        <v>0</v>
      </c>
      <c r="L66" s="12">
        <v>0.275</v>
      </c>
      <c r="M66" s="12">
        <v>5</v>
      </c>
      <c r="N66" s="12">
        <v>16.25</v>
      </c>
      <c r="O66" s="12">
        <v>3.5</v>
      </c>
      <c r="P66" s="12">
        <v>0.275</v>
      </c>
      <c r="Q66" s="12">
        <v>0.19</v>
      </c>
      <c r="R66" s="12">
        <v>0</v>
      </c>
      <c r="S66" s="58"/>
    </row>
    <row r="67" spans="1:19">
      <c r="A67" s="19" t="s">
        <v>21</v>
      </c>
      <c r="B67" s="20" t="s">
        <v>40</v>
      </c>
      <c r="C67" s="20">
        <v>25</v>
      </c>
      <c r="D67" s="21">
        <v>1.7</v>
      </c>
      <c r="E67" s="21">
        <v>0.3</v>
      </c>
      <c r="F67" s="21">
        <v>8.4</v>
      </c>
      <c r="G67" s="24">
        <v>42.7</v>
      </c>
      <c r="H67" s="21">
        <v>0.13125</v>
      </c>
      <c r="I67" s="21">
        <v>0.0875</v>
      </c>
      <c r="J67" s="21">
        <v>0.175</v>
      </c>
      <c r="K67" s="21">
        <v>0</v>
      </c>
      <c r="L67" s="21">
        <v>0.13125</v>
      </c>
      <c r="M67" s="21">
        <v>31.9375</v>
      </c>
      <c r="N67" s="21">
        <v>54.6875</v>
      </c>
      <c r="O67" s="21">
        <v>17.5</v>
      </c>
      <c r="P67" s="21">
        <v>1.225</v>
      </c>
      <c r="Q67" s="21">
        <v>0.3</v>
      </c>
      <c r="R67" s="21">
        <v>0.02</v>
      </c>
      <c r="S67" s="58"/>
    </row>
    <row r="68" ht="24" spans="1:19">
      <c r="A68" s="42" t="s">
        <v>21</v>
      </c>
      <c r="B68" s="20" t="s">
        <v>78</v>
      </c>
      <c r="C68" s="20">
        <v>60</v>
      </c>
      <c r="D68" s="21">
        <v>4.8</v>
      </c>
      <c r="E68" s="24">
        <v>8.4</v>
      </c>
      <c r="F68" s="24">
        <v>33.6</v>
      </c>
      <c r="G68" s="21">
        <f t="shared" ref="G68" si="7">F68*4+E68*9+D68*4</f>
        <v>229.2</v>
      </c>
      <c r="H68" s="24">
        <v>0.055</v>
      </c>
      <c r="I68" s="24">
        <v>0.048</v>
      </c>
      <c r="J68" s="24">
        <v>1.7</v>
      </c>
      <c r="K68" s="24">
        <v>0.62</v>
      </c>
      <c r="L68" s="24">
        <v>0.605</v>
      </c>
      <c r="M68" s="24">
        <v>26.7</v>
      </c>
      <c r="N68" s="24">
        <v>40.4</v>
      </c>
      <c r="O68" s="24">
        <v>7.3</v>
      </c>
      <c r="P68" s="24">
        <v>0.172</v>
      </c>
      <c r="Q68" s="24">
        <v>0.2548</v>
      </c>
      <c r="R68" s="21">
        <v>0</v>
      </c>
      <c r="S68" s="58"/>
    </row>
    <row r="69" customHeight="1" spans="1:19">
      <c r="A69" s="27"/>
      <c r="B69" s="28" t="s">
        <v>32</v>
      </c>
      <c r="C69" s="29">
        <f t="shared" ref="C69:R69" si="8">SUM(C61:C68)</f>
        <v>760</v>
      </c>
      <c r="D69" s="29">
        <f t="shared" si="8"/>
        <v>30.6</v>
      </c>
      <c r="E69" s="29">
        <f t="shared" si="8"/>
        <v>21</v>
      </c>
      <c r="F69" s="29">
        <f t="shared" si="8"/>
        <v>111.2</v>
      </c>
      <c r="G69" s="29">
        <f t="shared" si="8"/>
        <v>755.3</v>
      </c>
      <c r="H69" s="29">
        <f t="shared" si="8"/>
        <v>0.48625</v>
      </c>
      <c r="I69" s="29">
        <f t="shared" si="8"/>
        <v>0.58175</v>
      </c>
      <c r="J69" s="29">
        <f t="shared" si="8"/>
        <v>28.495</v>
      </c>
      <c r="K69" s="29">
        <f t="shared" si="8"/>
        <v>348.5</v>
      </c>
      <c r="L69" s="29">
        <f t="shared" si="8"/>
        <v>1.63085</v>
      </c>
      <c r="M69" s="29">
        <f t="shared" si="8"/>
        <v>296.5375</v>
      </c>
      <c r="N69" s="29">
        <f t="shared" si="8"/>
        <v>526.8375</v>
      </c>
      <c r="O69" s="29">
        <f t="shared" si="8"/>
        <v>125.9</v>
      </c>
      <c r="P69" s="29">
        <f t="shared" si="8"/>
        <v>5.292</v>
      </c>
      <c r="Q69" s="29">
        <f t="shared" si="8"/>
        <v>0.9858</v>
      </c>
      <c r="R69" s="29">
        <f t="shared" si="8"/>
        <v>174.02</v>
      </c>
      <c r="S69" s="58"/>
    </row>
    <row r="70" spans="1:19">
      <c r="A70" s="44"/>
      <c r="B70" s="31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58"/>
    </row>
    <row r="71" spans="1:19">
      <c r="A71" s="15" t="s">
        <v>79</v>
      </c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58"/>
    </row>
    <row r="72" spans="1:19">
      <c r="A72" s="19" t="s">
        <v>80</v>
      </c>
      <c r="B72" s="59" t="s">
        <v>81</v>
      </c>
      <c r="C72" s="60">
        <v>100</v>
      </c>
      <c r="D72" s="61">
        <v>2</v>
      </c>
      <c r="E72" s="61">
        <v>7</v>
      </c>
      <c r="F72" s="61">
        <v>10</v>
      </c>
      <c r="G72" s="61">
        <v>113.3</v>
      </c>
      <c r="H72" s="21">
        <v>0.05</v>
      </c>
      <c r="I72" s="21">
        <v>0.05</v>
      </c>
      <c r="J72" s="21">
        <v>5.38</v>
      </c>
      <c r="K72" s="21">
        <v>934</v>
      </c>
      <c r="L72" s="21">
        <v>0.0798</v>
      </c>
      <c r="M72" s="21">
        <v>29</v>
      </c>
      <c r="N72" s="21">
        <v>62</v>
      </c>
      <c r="O72" s="21">
        <v>38</v>
      </c>
      <c r="P72" s="21">
        <v>1.08</v>
      </c>
      <c r="Q72" s="53">
        <v>0.136</v>
      </c>
      <c r="R72" s="53">
        <v>18</v>
      </c>
      <c r="S72" s="58"/>
    </row>
    <row r="73" spans="1:19">
      <c r="A73" s="19" t="s">
        <v>82</v>
      </c>
      <c r="B73" s="20" t="s">
        <v>83</v>
      </c>
      <c r="C73" s="20">
        <v>120</v>
      </c>
      <c r="D73" s="12">
        <v>17.4</v>
      </c>
      <c r="E73" s="12">
        <v>17.6</v>
      </c>
      <c r="F73" s="12">
        <v>9.6</v>
      </c>
      <c r="G73" s="21">
        <v>266.2</v>
      </c>
      <c r="H73" s="12">
        <v>0.04</v>
      </c>
      <c r="I73" s="12">
        <v>0.12</v>
      </c>
      <c r="J73" s="12">
        <v>0.56</v>
      </c>
      <c r="K73" s="12">
        <v>2.22</v>
      </c>
      <c r="L73" s="12">
        <v>0</v>
      </c>
      <c r="M73" s="12">
        <v>31</v>
      </c>
      <c r="N73" s="12">
        <v>185</v>
      </c>
      <c r="O73" s="12">
        <v>26</v>
      </c>
      <c r="P73" s="12">
        <v>2.36</v>
      </c>
      <c r="Q73" s="21">
        <v>0.96</v>
      </c>
      <c r="R73" s="21">
        <v>36</v>
      </c>
      <c r="S73" s="58"/>
    </row>
    <row r="74" spans="1:19">
      <c r="A74" s="41" t="s">
        <v>84</v>
      </c>
      <c r="B74" s="20" t="s">
        <v>85</v>
      </c>
      <c r="C74" s="20">
        <v>25</v>
      </c>
      <c r="D74" s="12">
        <v>0.75</v>
      </c>
      <c r="E74" s="12">
        <v>4.1</v>
      </c>
      <c r="F74" s="12">
        <v>1.6</v>
      </c>
      <c r="G74" s="21">
        <v>46.3</v>
      </c>
      <c r="H74" s="12">
        <v>0.01</v>
      </c>
      <c r="I74" s="12">
        <v>0.01</v>
      </c>
      <c r="J74" s="12">
        <v>0.04</v>
      </c>
      <c r="K74" s="12">
        <v>19.45</v>
      </c>
      <c r="L74" s="12">
        <v>20</v>
      </c>
      <c r="M74" s="12">
        <v>20</v>
      </c>
      <c r="N74" s="12">
        <v>14.5</v>
      </c>
      <c r="O74" s="12">
        <v>2.15</v>
      </c>
      <c r="P74" s="12">
        <v>0.06</v>
      </c>
      <c r="Q74" s="21">
        <v>0.07</v>
      </c>
      <c r="R74" s="21">
        <v>2.85</v>
      </c>
      <c r="S74" s="58"/>
    </row>
    <row r="75" spans="1:19">
      <c r="A75" s="19" t="s">
        <v>86</v>
      </c>
      <c r="B75" s="20" t="s">
        <v>87</v>
      </c>
      <c r="C75" s="20">
        <v>200</v>
      </c>
      <c r="D75" s="24">
        <v>11.1</v>
      </c>
      <c r="E75" s="24">
        <v>8.4</v>
      </c>
      <c r="F75" s="24">
        <v>48</v>
      </c>
      <c r="G75" s="21">
        <v>311.6</v>
      </c>
      <c r="H75" s="24">
        <v>0.28</v>
      </c>
      <c r="I75" s="24">
        <v>0.16</v>
      </c>
      <c r="J75" s="24">
        <v>0</v>
      </c>
      <c r="K75" s="24">
        <v>25.6</v>
      </c>
      <c r="L75" s="24">
        <v>0.44</v>
      </c>
      <c r="M75" s="24">
        <v>20</v>
      </c>
      <c r="N75" s="24">
        <v>241</v>
      </c>
      <c r="O75" s="24">
        <v>160</v>
      </c>
      <c r="P75" s="24">
        <v>5.39</v>
      </c>
      <c r="Q75" s="21">
        <v>1.1</v>
      </c>
      <c r="R75" s="21">
        <v>30</v>
      </c>
      <c r="S75" s="58"/>
    </row>
    <row r="76" spans="1:19">
      <c r="A76" s="19" t="s">
        <v>38</v>
      </c>
      <c r="B76" s="20" t="s">
        <v>39</v>
      </c>
      <c r="C76" s="20">
        <v>200</v>
      </c>
      <c r="D76" s="21">
        <v>0.2</v>
      </c>
      <c r="E76" s="21">
        <v>0</v>
      </c>
      <c r="F76" s="21">
        <v>1.7</v>
      </c>
      <c r="G76" s="24">
        <v>8.6</v>
      </c>
      <c r="H76" s="21">
        <v>0</v>
      </c>
      <c r="I76" s="21">
        <v>0.01</v>
      </c>
      <c r="J76" s="21">
        <v>1.24</v>
      </c>
      <c r="K76" s="21">
        <v>2.28</v>
      </c>
      <c r="L76" s="21">
        <v>0.4</v>
      </c>
      <c r="M76" s="21">
        <v>9.3</v>
      </c>
      <c r="N76" s="21">
        <v>11</v>
      </c>
      <c r="O76" s="21">
        <v>6.8</v>
      </c>
      <c r="P76" s="21">
        <v>0.91</v>
      </c>
      <c r="Q76" s="21">
        <v>0.12</v>
      </c>
      <c r="R76" s="21">
        <v>0.3</v>
      </c>
      <c r="S76" s="58"/>
    </row>
    <row r="77" spans="1:19">
      <c r="A77" s="19" t="s">
        <v>21</v>
      </c>
      <c r="B77" s="20" t="s">
        <v>22</v>
      </c>
      <c r="C77" s="20">
        <v>45</v>
      </c>
      <c r="D77" s="12">
        <v>3.4</v>
      </c>
      <c r="E77" s="12">
        <v>0.4</v>
      </c>
      <c r="F77" s="12">
        <v>22.1</v>
      </c>
      <c r="G77" s="12">
        <v>105.5</v>
      </c>
      <c r="H77" s="12">
        <v>0.03</v>
      </c>
      <c r="I77" s="12">
        <v>0.00625</v>
      </c>
      <c r="J77" s="12">
        <v>0</v>
      </c>
      <c r="K77" s="12">
        <v>0</v>
      </c>
      <c r="L77" s="12">
        <v>0.275</v>
      </c>
      <c r="M77" s="12">
        <v>5</v>
      </c>
      <c r="N77" s="12">
        <v>16.25</v>
      </c>
      <c r="O77" s="12">
        <v>3.5</v>
      </c>
      <c r="P77" s="12">
        <v>0.275</v>
      </c>
      <c r="Q77" s="12">
        <v>0.19</v>
      </c>
      <c r="R77" s="12">
        <v>0</v>
      </c>
      <c r="S77" s="58"/>
    </row>
    <row r="78" spans="1:19">
      <c r="A78" s="19" t="s">
        <v>21</v>
      </c>
      <c r="B78" s="20" t="s">
        <v>40</v>
      </c>
      <c r="C78" s="20">
        <v>25</v>
      </c>
      <c r="D78" s="21">
        <v>1.7</v>
      </c>
      <c r="E78" s="21">
        <v>0.3</v>
      </c>
      <c r="F78" s="21">
        <v>8.4</v>
      </c>
      <c r="G78" s="24">
        <v>42.7</v>
      </c>
      <c r="H78" s="21">
        <v>0.13125</v>
      </c>
      <c r="I78" s="21">
        <v>0.0875</v>
      </c>
      <c r="J78" s="21">
        <v>0.175</v>
      </c>
      <c r="K78" s="21">
        <v>0</v>
      </c>
      <c r="L78" s="21">
        <v>0.13125</v>
      </c>
      <c r="M78" s="21">
        <v>31.9375</v>
      </c>
      <c r="N78" s="21">
        <v>54.6875</v>
      </c>
      <c r="O78" s="21">
        <v>17.5</v>
      </c>
      <c r="P78" s="21">
        <v>1.225</v>
      </c>
      <c r="Q78" s="21">
        <v>0.3</v>
      </c>
      <c r="R78" s="21">
        <v>0.02</v>
      </c>
      <c r="S78" s="58"/>
    </row>
    <row r="79" customHeight="1" spans="1:19">
      <c r="A79" s="27"/>
      <c r="B79" s="28" t="s">
        <v>32</v>
      </c>
      <c r="C79" s="62">
        <f>SUM(C72:C78)</f>
        <v>715</v>
      </c>
      <c r="D79" s="29">
        <f>SUM(D72:D78)</f>
        <v>36.55</v>
      </c>
      <c r="E79" s="29">
        <f>SUM(E72:E78)</f>
        <v>37.8</v>
      </c>
      <c r="F79" s="29">
        <f>SUM(F72:F78)</f>
        <v>101.4</v>
      </c>
      <c r="G79" s="29">
        <f>SUM(G72:G78)</f>
        <v>894.2</v>
      </c>
      <c r="H79" s="29">
        <f t="shared" ref="H79:R79" si="9">SUM(H72:H78)</f>
        <v>0.54125</v>
      </c>
      <c r="I79" s="29">
        <f t="shared" si="9"/>
        <v>0.44375</v>
      </c>
      <c r="J79" s="29">
        <f t="shared" si="9"/>
        <v>7.395</v>
      </c>
      <c r="K79" s="29">
        <f t="shared" si="9"/>
        <v>983.55</v>
      </c>
      <c r="L79" s="29">
        <f t="shared" si="9"/>
        <v>21.32605</v>
      </c>
      <c r="M79" s="29">
        <f t="shared" si="9"/>
        <v>146.2375</v>
      </c>
      <c r="N79" s="29">
        <f t="shared" si="9"/>
        <v>584.4375</v>
      </c>
      <c r="O79" s="29">
        <f t="shared" si="9"/>
        <v>253.95</v>
      </c>
      <c r="P79" s="29">
        <f t="shared" si="9"/>
        <v>11.3</v>
      </c>
      <c r="Q79" s="29">
        <f t="shared" si="9"/>
        <v>2.876</v>
      </c>
      <c r="R79" s="29">
        <f t="shared" si="9"/>
        <v>87.17</v>
      </c>
      <c r="S79" s="58"/>
    </row>
    <row r="80" customHeight="1" spans="1:19">
      <c r="A80" s="39"/>
      <c r="B80" s="31"/>
      <c r="C80" s="21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58"/>
    </row>
    <row r="81" spans="1:19">
      <c r="A81" s="15" t="s">
        <v>88</v>
      </c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58"/>
    </row>
    <row r="82" spans="1:19">
      <c r="A82" s="19" t="s">
        <v>89</v>
      </c>
      <c r="B82" s="20" t="s">
        <v>90</v>
      </c>
      <c r="C82" s="20">
        <v>200</v>
      </c>
      <c r="D82" s="12">
        <v>30.5</v>
      </c>
      <c r="E82" s="12">
        <v>14.5</v>
      </c>
      <c r="F82" s="12">
        <v>20.5</v>
      </c>
      <c r="G82" s="12">
        <v>334</v>
      </c>
      <c r="H82" s="12">
        <v>0.07</v>
      </c>
      <c r="I82" s="12">
        <v>0.39</v>
      </c>
      <c r="J82" s="12">
        <v>2.12</v>
      </c>
      <c r="K82" s="12">
        <v>86.3</v>
      </c>
      <c r="L82" s="12">
        <v>0</v>
      </c>
      <c r="M82" s="12">
        <v>224</v>
      </c>
      <c r="N82" s="12">
        <v>313</v>
      </c>
      <c r="O82" s="12">
        <v>37</v>
      </c>
      <c r="P82" s="12">
        <v>2.06</v>
      </c>
      <c r="Q82" s="21">
        <v>0.59</v>
      </c>
      <c r="R82" s="21">
        <v>34</v>
      </c>
      <c r="S82" s="58"/>
    </row>
    <row r="83" spans="1:19">
      <c r="A83" s="44" t="s">
        <v>21</v>
      </c>
      <c r="B83" s="63" t="s">
        <v>91</v>
      </c>
      <c r="C83" s="63">
        <v>15</v>
      </c>
      <c r="D83" s="21">
        <v>1.12781954887218</v>
      </c>
      <c r="E83" s="21">
        <v>0.00300751879699248</v>
      </c>
      <c r="F83" s="21">
        <v>8.54135338345865</v>
      </c>
      <c r="G83" s="12">
        <f t="shared" ref="G83" si="10">F83*4+E83*9+D83*4</f>
        <v>38.7037593984962</v>
      </c>
      <c r="H83" s="21">
        <v>0.0075187969924812</v>
      </c>
      <c r="I83" s="21">
        <v>0.0225563909774436</v>
      </c>
      <c r="J83" s="21">
        <v>0.150375939849624</v>
      </c>
      <c r="K83" s="21">
        <v>0</v>
      </c>
      <c r="L83" s="21">
        <v>0</v>
      </c>
      <c r="M83" s="21">
        <v>47.6691729323308</v>
      </c>
      <c r="N83" s="21">
        <v>34.4360902255639</v>
      </c>
      <c r="O83" s="21">
        <v>5.11278195488722</v>
      </c>
      <c r="P83" s="21">
        <v>0.0300751879699248</v>
      </c>
      <c r="Q83" s="21">
        <v>0.15</v>
      </c>
      <c r="R83" s="21">
        <v>0</v>
      </c>
      <c r="S83" s="58"/>
    </row>
    <row r="84" spans="1:19">
      <c r="A84" s="19" t="s">
        <v>29</v>
      </c>
      <c r="B84" s="20" t="s">
        <v>30</v>
      </c>
      <c r="C84" s="20">
        <v>200</v>
      </c>
      <c r="D84" s="24">
        <v>4.6</v>
      </c>
      <c r="E84" s="24">
        <v>3.6</v>
      </c>
      <c r="F84" s="24">
        <v>12.6</v>
      </c>
      <c r="G84" s="21">
        <v>100.4</v>
      </c>
      <c r="H84" s="24">
        <v>0.04</v>
      </c>
      <c r="I84" s="24">
        <v>0.17</v>
      </c>
      <c r="J84" s="24">
        <v>0.68</v>
      </c>
      <c r="K84" s="24">
        <v>17.3</v>
      </c>
      <c r="L84" s="24">
        <v>0.33</v>
      </c>
      <c r="M84" s="24">
        <v>143</v>
      </c>
      <c r="N84" s="24">
        <v>130</v>
      </c>
      <c r="O84" s="24">
        <v>34</v>
      </c>
      <c r="P84" s="24">
        <v>1.9</v>
      </c>
      <c r="Q84" s="21">
        <v>0.48</v>
      </c>
      <c r="R84" s="21">
        <v>12</v>
      </c>
      <c r="S84" s="58"/>
    </row>
    <row r="85" spans="1:19">
      <c r="A85" s="19" t="s">
        <v>21</v>
      </c>
      <c r="B85" s="20" t="s">
        <v>22</v>
      </c>
      <c r="C85" s="20">
        <v>30</v>
      </c>
      <c r="D85" s="12">
        <v>2.3</v>
      </c>
      <c r="E85" s="12">
        <v>0.25</v>
      </c>
      <c r="F85" s="12">
        <v>14.75</v>
      </c>
      <c r="G85" s="12">
        <v>70.3</v>
      </c>
      <c r="H85" s="21">
        <v>0.01</v>
      </c>
      <c r="I85" s="21">
        <v>0.01</v>
      </c>
      <c r="J85" s="21">
        <v>0</v>
      </c>
      <c r="K85" s="21">
        <v>0</v>
      </c>
      <c r="L85" s="21">
        <v>0.21</v>
      </c>
      <c r="M85" s="21">
        <v>4</v>
      </c>
      <c r="N85" s="21">
        <v>13</v>
      </c>
      <c r="O85" s="21">
        <v>2.8</v>
      </c>
      <c r="P85" s="21">
        <v>0.2</v>
      </c>
      <c r="Q85" s="21">
        <v>0.15</v>
      </c>
      <c r="R85" s="21">
        <v>0</v>
      </c>
      <c r="S85" s="58"/>
    </row>
    <row r="86" spans="1:19">
      <c r="A86" s="19" t="s">
        <v>21</v>
      </c>
      <c r="B86" s="64" t="s">
        <v>92</v>
      </c>
      <c r="C86" s="64">
        <v>20</v>
      </c>
      <c r="D86" s="12">
        <v>1.6</v>
      </c>
      <c r="E86" s="12">
        <v>2</v>
      </c>
      <c r="F86" s="12">
        <v>14.8</v>
      </c>
      <c r="G86" s="21">
        <f>F86*4+E86*9+D86*4</f>
        <v>83.6</v>
      </c>
      <c r="H86" s="24">
        <f>0.04*0.75</f>
        <v>0.03</v>
      </c>
      <c r="I86" s="24">
        <v>0.26</v>
      </c>
      <c r="J86" s="24">
        <v>0.54</v>
      </c>
      <c r="K86" s="24">
        <v>0.36</v>
      </c>
      <c r="L86" s="24">
        <v>0</v>
      </c>
      <c r="M86" s="24">
        <v>223.2</v>
      </c>
      <c r="N86" s="24">
        <v>165.6</v>
      </c>
      <c r="O86" s="24">
        <v>25.2</v>
      </c>
      <c r="P86" s="24">
        <v>0.18</v>
      </c>
      <c r="Q86" s="21">
        <v>0.72</v>
      </c>
      <c r="R86" s="21">
        <v>0</v>
      </c>
      <c r="S86" s="58"/>
    </row>
    <row r="87" spans="1:19">
      <c r="A87" s="19" t="s">
        <v>21</v>
      </c>
      <c r="B87" s="20" t="s">
        <v>93</v>
      </c>
      <c r="C87" s="20">
        <v>200</v>
      </c>
      <c r="D87" s="21">
        <v>0.753012048192771</v>
      </c>
      <c r="E87" s="21">
        <v>0</v>
      </c>
      <c r="F87" s="21">
        <v>15.210843373494</v>
      </c>
      <c r="G87" s="21">
        <f t="shared" ref="G87" si="11">F87*4+E87*9+D87*4</f>
        <v>63.855421686747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58"/>
    </row>
    <row r="88" customHeight="1" spans="1:19">
      <c r="A88" s="27"/>
      <c r="B88" s="28" t="s">
        <v>32</v>
      </c>
      <c r="C88" s="29">
        <f>SUM(C82:C87)</f>
        <v>665</v>
      </c>
      <c r="D88" s="29">
        <f t="shared" ref="D88:R88" si="12">SUM(D82:D87)</f>
        <v>40.880831597065</v>
      </c>
      <c r="E88" s="29">
        <f t="shared" si="12"/>
        <v>20.353007518797</v>
      </c>
      <c r="F88" s="29">
        <f t="shared" si="12"/>
        <v>86.4021967569526</v>
      </c>
      <c r="G88" s="29">
        <f t="shared" si="12"/>
        <v>690.859181085243</v>
      </c>
      <c r="H88" s="29">
        <f t="shared" si="12"/>
        <v>0.157518796992481</v>
      </c>
      <c r="I88" s="29">
        <f t="shared" si="12"/>
        <v>0.852556390977444</v>
      </c>
      <c r="J88" s="29">
        <f t="shared" si="12"/>
        <v>3.49037593984962</v>
      </c>
      <c r="K88" s="29">
        <f t="shared" si="12"/>
        <v>103.96</v>
      </c>
      <c r="L88" s="29">
        <f t="shared" si="12"/>
        <v>0.54</v>
      </c>
      <c r="M88" s="29">
        <f t="shared" si="12"/>
        <v>641.869172932331</v>
      </c>
      <c r="N88" s="29">
        <f t="shared" si="12"/>
        <v>656.036090225564</v>
      </c>
      <c r="O88" s="29">
        <f t="shared" si="12"/>
        <v>104.112781954887</v>
      </c>
      <c r="P88" s="29">
        <f t="shared" si="12"/>
        <v>4.37007518796992</v>
      </c>
      <c r="Q88" s="29">
        <f t="shared" si="12"/>
        <v>2.09</v>
      </c>
      <c r="R88" s="29">
        <f t="shared" si="12"/>
        <v>46</v>
      </c>
      <c r="S88" s="58"/>
    </row>
    <row r="89" customHeight="1" spans="1:19">
      <c r="A89" s="39"/>
      <c r="B89" s="31"/>
      <c r="C89" s="32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58"/>
    </row>
    <row r="90" spans="1:19">
      <c r="A90" s="15" t="s">
        <v>94</v>
      </c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58"/>
    </row>
    <row r="91" spans="1:19">
      <c r="A91" s="37" t="s">
        <v>34</v>
      </c>
      <c r="B91" s="23" t="s">
        <v>35</v>
      </c>
      <c r="C91" s="20">
        <v>100</v>
      </c>
      <c r="D91" s="24">
        <v>0.8</v>
      </c>
      <c r="E91" s="24">
        <v>0.2</v>
      </c>
      <c r="F91" s="24">
        <v>2.5</v>
      </c>
      <c r="G91" s="24">
        <v>14.2</v>
      </c>
      <c r="H91" s="24">
        <v>0.03</v>
      </c>
      <c r="I91" s="24">
        <v>0.03</v>
      </c>
      <c r="J91" s="24">
        <v>10</v>
      </c>
      <c r="K91" s="24">
        <v>10</v>
      </c>
      <c r="L91" s="24">
        <v>0.5</v>
      </c>
      <c r="M91" s="24">
        <v>23</v>
      </c>
      <c r="N91" s="24">
        <v>42</v>
      </c>
      <c r="O91" s="24">
        <v>14</v>
      </c>
      <c r="P91" s="24">
        <v>0.6</v>
      </c>
      <c r="Q91" s="53">
        <v>0.102</v>
      </c>
      <c r="R91" s="53">
        <v>3</v>
      </c>
      <c r="S91" s="58"/>
    </row>
    <row r="92" ht="14.25" customHeight="1" spans="1:19">
      <c r="A92" s="19" t="s">
        <v>95</v>
      </c>
      <c r="B92" s="20" t="s">
        <v>96</v>
      </c>
      <c r="C92" s="20">
        <v>100</v>
      </c>
      <c r="D92" s="21">
        <v>19.4</v>
      </c>
      <c r="E92" s="21">
        <v>4.1</v>
      </c>
      <c r="F92" s="21">
        <v>13.6</v>
      </c>
      <c r="G92" s="21">
        <v>169.4</v>
      </c>
      <c r="H92" s="21">
        <v>0.07</v>
      </c>
      <c r="I92" s="21">
        <v>0.08</v>
      </c>
      <c r="J92" s="21">
        <v>0.63</v>
      </c>
      <c r="K92" s="21">
        <v>6.29</v>
      </c>
      <c r="L92" s="21">
        <v>2.405</v>
      </c>
      <c r="M92" s="21">
        <v>29.3</v>
      </c>
      <c r="N92" s="21">
        <v>144</v>
      </c>
      <c r="O92" s="21">
        <v>64</v>
      </c>
      <c r="P92" s="21">
        <v>1.37</v>
      </c>
      <c r="Q92" s="21">
        <v>1.99</v>
      </c>
      <c r="R92" s="21">
        <v>17</v>
      </c>
      <c r="S92" s="58"/>
    </row>
    <row r="93" spans="1:19">
      <c r="A93" s="41" t="s">
        <v>97</v>
      </c>
      <c r="B93" s="23" t="s">
        <v>98</v>
      </c>
      <c r="C93" s="23">
        <v>200</v>
      </c>
      <c r="D93" s="24">
        <v>7.2</v>
      </c>
      <c r="E93" s="24">
        <v>6.5</v>
      </c>
      <c r="F93" s="24">
        <v>43.7</v>
      </c>
      <c r="G93" s="21">
        <v>262.4</v>
      </c>
      <c r="H93" s="24">
        <v>0.06</v>
      </c>
      <c r="I93" s="24">
        <v>0.03</v>
      </c>
      <c r="J93" s="24">
        <v>0</v>
      </c>
      <c r="K93" s="24">
        <v>0</v>
      </c>
      <c r="L93" s="24">
        <v>0.57</v>
      </c>
      <c r="M93" s="24">
        <v>8.2</v>
      </c>
      <c r="N93" s="24">
        <v>27.2</v>
      </c>
      <c r="O93" s="24">
        <v>6.32</v>
      </c>
      <c r="P93" s="24">
        <v>0.62</v>
      </c>
      <c r="Q93" s="21">
        <v>0</v>
      </c>
      <c r="R93" s="21">
        <v>0</v>
      </c>
      <c r="S93" s="58"/>
    </row>
    <row r="94" spans="1:19">
      <c r="A94" s="19" t="s">
        <v>49</v>
      </c>
      <c r="B94" s="20" t="s">
        <v>50</v>
      </c>
      <c r="C94" s="20">
        <v>200</v>
      </c>
      <c r="D94" s="21">
        <v>2</v>
      </c>
      <c r="E94" s="21">
        <v>6.5</v>
      </c>
      <c r="F94" s="21">
        <v>43.7</v>
      </c>
      <c r="G94" s="21">
        <v>86</v>
      </c>
      <c r="H94" s="21">
        <v>0.08</v>
      </c>
      <c r="I94" s="21">
        <v>0.04</v>
      </c>
      <c r="J94" s="21">
        <v>0</v>
      </c>
      <c r="K94" s="21">
        <v>24.5</v>
      </c>
      <c r="L94" s="21">
        <v>0.1</v>
      </c>
      <c r="M94" s="21">
        <v>15</v>
      </c>
      <c r="N94" s="21">
        <v>54</v>
      </c>
      <c r="O94" s="21">
        <v>9.6</v>
      </c>
      <c r="P94" s="21">
        <v>0.97</v>
      </c>
      <c r="Q94" s="21">
        <v>0.4</v>
      </c>
      <c r="R94" s="21">
        <v>28</v>
      </c>
      <c r="S94" s="58"/>
    </row>
    <row r="95" spans="1:19">
      <c r="A95" s="19" t="s">
        <v>21</v>
      </c>
      <c r="B95" s="20" t="s">
        <v>22</v>
      </c>
      <c r="C95" s="20">
        <v>45</v>
      </c>
      <c r="D95" s="12">
        <v>3.4</v>
      </c>
      <c r="E95" s="12">
        <v>0.4</v>
      </c>
      <c r="F95" s="12">
        <v>22.1</v>
      </c>
      <c r="G95" s="12">
        <v>105.5</v>
      </c>
      <c r="H95" s="12">
        <v>0.03</v>
      </c>
      <c r="I95" s="12">
        <v>0.00625</v>
      </c>
      <c r="J95" s="12">
        <v>0</v>
      </c>
      <c r="K95" s="12">
        <v>0</v>
      </c>
      <c r="L95" s="12">
        <v>0.275</v>
      </c>
      <c r="M95" s="12">
        <v>5</v>
      </c>
      <c r="N95" s="12">
        <v>16.25</v>
      </c>
      <c r="O95" s="12">
        <v>3.5</v>
      </c>
      <c r="P95" s="12">
        <v>0.275</v>
      </c>
      <c r="Q95" s="12">
        <v>0.19</v>
      </c>
      <c r="R95" s="12">
        <v>0</v>
      </c>
      <c r="S95" s="58"/>
    </row>
    <row r="96" spans="1:19">
      <c r="A96" s="19" t="s">
        <v>21</v>
      </c>
      <c r="B96" s="20" t="s">
        <v>40</v>
      </c>
      <c r="C96" s="20">
        <v>25</v>
      </c>
      <c r="D96" s="21">
        <v>1.7</v>
      </c>
      <c r="E96" s="21">
        <v>0.3</v>
      </c>
      <c r="F96" s="21">
        <v>8.4</v>
      </c>
      <c r="G96" s="24">
        <v>42.7</v>
      </c>
      <c r="H96" s="21">
        <v>0.13125</v>
      </c>
      <c r="I96" s="21">
        <v>0.0875</v>
      </c>
      <c r="J96" s="21">
        <v>0.175</v>
      </c>
      <c r="K96" s="21">
        <v>0</v>
      </c>
      <c r="L96" s="21">
        <v>0.13125</v>
      </c>
      <c r="M96" s="21">
        <v>31.9375</v>
      </c>
      <c r="N96" s="21">
        <v>54.6875</v>
      </c>
      <c r="O96" s="21">
        <v>17.5</v>
      </c>
      <c r="P96" s="21">
        <v>1.225</v>
      </c>
      <c r="Q96" s="21">
        <v>0.3</v>
      </c>
      <c r="R96" s="21">
        <v>0.02</v>
      </c>
      <c r="S96" s="58"/>
    </row>
    <row r="97" spans="1:18">
      <c r="A97" s="19" t="s">
        <v>21</v>
      </c>
      <c r="B97" s="20" t="s">
        <v>99</v>
      </c>
      <c r="C97" s="20">
        <v>140</v>
      </c>
      <c r="D97" s="24">
        <v>1.1</v>
      </c>
      <c r="E97" s="24">
        <v>0.3</v>
      </c>
      <c r="F97" s="24">
        <v>10.5</v>
      </c>
      <c r="G97" s="21">
        <v>49</v>
      </c>
      <c r="H97" s="24">
        <v>0.04</v>
      </c>
      <c r="I97" s="24">
        <v>0.01</v>
      </c>
      <c r="J97" s="24">
        <v>5</v>
      </c>
      <c r="K97" s="24">
        <v>0</v>
      </c>
      <c r="L97" s="24">
        <v>0.33</v>
      </c>
      <c r="M97" s="24">
        <v>25</v>
      </c>
      <c r="N97" s="24">
        <v>18.3</v>
      </c>
      <c r="O97" s="24">
        <v>14.16</v>
      </c>
      <c r="P97" s="24">
        <v>0.5</v>
      </c>
      <c r="Q97" s="21">
        <v>0.48</v>
      </c>
      <c r="R97" s="21">
        <v>1e-5</v>
      </c>
    </row>
    <row r="98" spans="1:18">
      <c r="A98" s="27"/>
      <c r="B98" s="28" t="s">
        <v>32</v>
      </c>
      <c r="C98" s="29">
        <f t="shared" ref="C98:R98" si="13">SUM(C91:C97)</f>
        <v>810</v>
      </c>
      <c r="D98" s="29">
        <f t="shared" si="13"/>
        <v>35.6</v>
      </c>
      <c r="E98" s="29">
        <f t="shared" si="13"/>
        <v>18.3</v>
      </c>
      <c r="F98" s="29">
        <f t="shared" si="13"/>
        <v>144.5</v>
      </c>
      <c r="G98" s="29">
        <f t="shared" si="13"/>
        <v>729.2</v>
      </c>
      <c r="H98" s="29">
        <f t="shared" si="13"/>
        <v>0.44125</v>
      </c>
      <c r="I98" s="29">
        <f t="shared" si="13"/>
        <v>0.28375</v>
      </c>
      <c r="J98" s="29">
        <f t="shared" si="13"/>
        <v>15.805</v>
      </c>
      <c r="K98" s="29">
        <f t="shared" si="13"/>
        <v>40.79</v>
      </c>
      <c r="L98" s="29">
        <f t="shared" si="13"/>
        <v>4.31125</v>
      </c>
      <c r="M98" s="29">
        <f t="shared" si="13"/>
        <v>137.4375</v>
      </c>
      <c r="N98" s="29">
        <f t="shared" si="13"/>
        <v>356.4375</v>
      </c>
      <c r="O98" s="29">
        <f t="shared" si="13"/>
        <v>129.08</v>
      </c>
      <c r="P98" s="29">
        <f t="shared" si="13"/>
        <v>5.56</v>
      </c>
      <c r="Q98" s="29">
        <f t="shared" si="13"/>
        <v>3.462</v>
      </c>
      <c r="R98" s="29">
        <f t="shared" si="13"/>
        <v>48.02001</v>
      </c>
    </row>
  </sheetData>
  <mergeCells count="15">
    <mergeCell ref="M1:R1"/>
    <mergeCell ref="D4:F4"/>
    <mergeCell ref="H4:L4"/>
    <mergeCell ref="M4:R4"/>
    <mergeCell ref="A5:B5"/>
    <mergeCell ref="A14:B14"/>
    <mergeCell ref="A23:B23"/>
    <mergeCell ref="A32:B32"/>
    <mergeCell ref="A41:B41"/>
    <mergeCell ref="A50:B50"/>
    <mergeCell ref="A60:B60"/>
    <mergeCell ref="A71:B71"/>
    <mergeCell ref="A81:B81"/>
    <mergeCell ref="A90:B90"/>
    <mergeCell ref="G4:G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Murat</cp:lastModifiedBy>
  <dcterms:created xsi:type="dcterms:W3CDTF">2006-09-16T00:00:00Z</dcterms:created>
  <dcterms:modified xsi:type="dcterms:W3CDTF">2024-10-01T15:42:52Z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BC2A2828D4E944078CF96E8B91A6EF33_12</vt:lpwstr>
  </property>
  <property fmtid="{D5CDD505-2E9C-101B-9397-08002B2CF9AE}" pid="3" name="KSOProductBuildVer">
    <vt:lpwstr>1049-12.2.0.18283</vt:lpwstr>
  </property>
</Properties>
</file>